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mc:AlternateContent xmlns:mc="http://schemas.openxmlformats.org/markup-compatibility/2006">
    <mc:Choice Requires="x15">
      <x15ac:absPath xmlns:x15ac="http://schemas.microsoft.com/office/spreadsheetml/2010/11/ac" url="G:\もりもりお仕事データ\小森班\小森班2020年度\【ガイドブック】難病保健活動－個別支援と地域診断－\CD収録ファイル　様式－ア～シ2020\"/>
    </mc:Choice>
  </mc:AlternateContent>
  <xr:revisionPtr revIDLastSave="0" documentId="13_ncr:1_{9CBC7B45-A073-48C8-A21B-A1B8DD4D6B5A}" xr6:coauthVersionLast="46" xr6:coauthVersionMax="46" xr10:uidLastSave="{00000000-0000-0000-0000-000000000000}"/>
  <bookViews>
    <workbookView xWindow="-108" yWindow="-108" windowWidth="23256" windowHeight="12576" tabRatio="894" xr2:uid="{00000000-000D-0000-FFFF-FFFF00000000}"/>
  </bookViews>
  <sheets>
    <sheet name="管轄地域における難病在宅療養者リスト」" sheetId="1" r:id="rId1"/>
    <sheet name="訪問看護ステーションの概況" sheetId="6" r:id="rId2"/>
    <sheet name="評価" sheetId="4" r:id="rId3"/>
  </sheets>
  <definedNames>
    <definedName name="_xlnm.Print_Area" localSheetId="0">管轄地域における難病在宅療養者リスト」!$A$1:$AA$32</definedName>
    <definedName name="_xlnm.Print_Area" localSheetId="1">訪問看護ステーションの概況!$A$1:$K$21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6" l="1"/>
  <c r="C4" i="6"/>
  <c r="B17" i="6"/>
  <c r="D17" i="6"/>
  <c r="D20" i="6"/>
  <c r="G17" i="6"/>
  <c r="G20" i="6"/>
  <c r="I17" i="6"/>
  <c r="I20" i="6"/>
  <c r="K17" i="6"/>
  <c r="M17" i="6"/>
  <c r="M20" i="6" s="1"/>
  <c r="O19" i="6"/>
  <c r="P19" i="6"/>
  <c r="Q19" i="6"/>
  <c r="R19" i="6"/>
  <c r="S19" i="6"/>
  <c r="T19" i="6"/>
  <c r="P21" i="6"/>
  <c r="S21" i="6"/>
  <c r="T21" i="6"/>
  <c r="B34" i="1"/>
  <c r="D34" i="1"/>
  <c r="F34" i="1"/>
  <c r="V34" i="1"/>
  <c r="X34" i="1"/>
  <c r="AD34" i="1"/>
  <c r="D35" i="1"/>
  <c r="F35" i="1"/>
  <c r="S35" i="1"/>
  <c r="D36" i="1"/>
  <c r="F36" i="1"/>
  <c r="AD36" i="1"/>
  <c r="D37" i="1"/>
  <c r="G37" i="1"/>
  <c r="G39" i="1" s="1"/>
  <c r="H37" i="1"/>
  <c r="H39" i="1" s="1"/>
  <c r="I37" i="1"/>
  <c r="J37" i="1"/>
  <c r="J39" i="1" s="1"/>
  <c r="K37" i="1"/>
  <c r="K39" i="1" s="1"/>
  <c r="L37" i="1"/>
  <c r="L39" i="1" s="1"/>
  <c r="M37" i="1"/>
  <c r="N37" i="1"/>
  <c r="O37" i="1"/>
  <c r="P37" i="1"/>
  <c r="P39" i="1" s="1"/>
  <c r="AD37" i="1"/>
  <c r="AF37" i="1"/>
  <c r="R38" i="1"/>
  <c r="S39" i="1"/>
  <c r="T39" i="1"/>
  <c r="U39" i="1"/>
  <c r="V39" i="1"/>
  <c r="W39" i="1"/>
  <c r="X39" i="1"/>
  <c r="R41" i="1"/>
  <c r="S41" i="1"/>
  <c r="X35" i="1"/>
  <c r="V35" i="1"/>
  <c r="O39" i="1"/>
  <c r="I39" i="1"/>
  <c r="S37" i="1"/>
  <c r="N39" i="1"/>
  <c r="AF36" i="1"/>
  <c r="R21" i="6"/>
  <c r="AD33" i="1"/>
  <c r="AD35" i="1" s="1"/>
  <c r="G18" i="6"/>
  <c r="K18" i="6"/>
  <c r="M39" i="1"/>
  <c r="K20" i="6"/>
  <c r="I18" i="6"/>
  <c r="D18" i="6"/>
  <c r="O21" i="6"/>
  <c r="Q21" i="6"/>
  <c r="M18" i="6"/>
  <c r="B18" i="6"/>
  <c r="B20" i="6"/>
</calcChain>
</file>

<file path=xl/sharedStrings.xml><?xml version="1.0" encoding="utf-8"?>
<sst xmlns="http://schemas.openxmlformats.org/spreadsheetml/2006/main" count="223" uniqueCount="155">
  <si>
    <t>人　　口</t>
    <rPh sb="0" eb="1">
      <t>ヒト</t>
    </rPh>
    <rPh sb="3" eb="4">
      <t>クチ</t>
    </rPh>
    <phoneticPr fontId="2"/>
  </si>
  <si>
    <t>人</t>
    <rPh sb="0" eb="1">
      <t>ニン</t>
    </rPh>
    <phoneticPr fontId="2"/>
  </si>
  <si>
    <t>面　　積</t>
    <rPh sb="0" eb="1">
      <t>メン</t>
    </rPh>
    <rPh sb="3" eb="4">
      <t>セキ</t>
    </rPh>
    <phoneticPr fontId="2"/>
  </si>
  <si>
    <t>療養者数</t>
    <rPh sb="0" eb="2">
      <t>リョウヨウ</t>
    </rPh>
    <rPh sb="2" eb="3">
      <t>シャ</t>
    </rPh>
    <rPh sb="3" eb="4">
      <t>スウ</t>
    </rPh>
    <phoneticPr fontId="2"/>
  </si>
  <si>
    <t>訪問看護ステーション</t>
    <rPh sb="0" eb="2">
      <t>ホウモン</t>
    </rPh>
    <rPh sb="2" eb="4">
      <t>カンゴ</t>
    </rPh>
    <phoneticPr fontId="2"/>
  </si>
  <si>
    <t>番号</t>
    <rPh sb="0" eb="2">
      <t>バンゴウ</t>
    </rPh>
    <phoneticPr fontId="2"/>
  </si>
  <si>
    <t>住所</t>
    <rPh sb="0" eb="2">
      <t>ジュウショ</t>
    </rPh>
    <phoneticPr fontId="2"/>
  </si>
  <si>
    <t>氏名</t>
    <rPh sb="0" eb="2">
      <t>シメイ</t>
    </rPh>
    <phoneticPr fontId="2"/>
  </si>
  <si>
    <t>年齢</t>
    <rPh sb="0" eb="2">
      <t>ネンレイ</t>
    </rPh>
    <phoneticPr fontId="2"/>
  </si>
  <si>
    <t>医療処置管理</t>
    <rPh sb="0" eb="2">
      <t>イリョウ</t>
    </rPh>
    <rPh sb="2" eb="4">
      <t>ショチ</t>
    </rPh>
    <rPh sb="4" eb="6">
      <t>カンリ</t>
    </rPh>
    <phoneticPr fontId="2"/>
  </si>
  <si>
    <t>特定症状の有無</t>
    <rPh sb="0" eb="2">
      <t>トクテイ</t>
    </rPh>
    <rPh sb="2" eb="4">
      <t>ショウジョウ</t>
    </rPh>
    <rPh sb="5" eb="7">
      <t>ウム</t>
    </rPh>
    <phoneticPr fontId="2"/>
  </si>
  <si>
    <t>かかりつけ主治医</t>
    <rPh sb="5" eb="8">
      <t>シュジイ</t>
    </rPh>
    <phoneticPr fontId="2"/>
  </si>
  <si>
    <t>緊急時の
入院機関</t>
    <rPh sb="0" eb="2">
      <t>キンキュウ</t>
    </rPh>
    <rPh sb="2" eb="3">
      <t>ジ</t>
    </rPh>
    <rPh sb="5" eb="7">
      <t>ニュウイン</t>
    </rPh>
    <rPh sb="7" eb="9">
      <t>キカン</t>
    </rPh>
    <phoneticPr fontId="2"/>
  </si>
  <si>
    <t>医療機関からの
訪問看護</t>
    <rPh sb="0" eb="2">
      <t>イリョウ</t>
    </rPh>
    <rPh sb="2" eb="4">
      <t>キカン</t>
    </rPh>
    <rPh sb="8" eb="10">
      <t>ホウモン</t>
    </rPh>
    <rPh sb="10" eb="12">
      <t>カンゴ</t>
    </rPh>
    <phoneticPr fontId="2"/>
  </si>
  <si>
    <t>在宅人工呼吸器使用特定疾患患者訪問看護治療研究事業</t>
    <rPh sb="0" eb="2">
      <t>ザイタク</t>
    </rPh>
    <rPh sb="2" eb="4">
      <t>ジンコウ</t>
    </rPh>
    <rPh sb="4" eb="6">
      <t>コキュウ</t>
    </rPh>
    <rPh sb="6" eb="7">
      <t>キ</t>
    </rPh>
    <rPh sb="7" eb="9">
      <t>シヨウ</t>
    </rPh>
    <rPh sb="9" eb="11">
      <t>トクテイ</t>
    </rPh>
    <rPh sb="11" eb="13">
      <t>シッカン</t>
    </rPh>
    <rPh sb="15" eb="17">
      <t>ホウモン</t>
    </rPh>
    <rPh sb="17" eb="19">
      <t>カンゴ</t>
    </rPh>
    <rPh sb="19" eb="21">
      <t>チリョウ</t>
    </rPh>
    <rPh sb="21" eb="23">
      <t>ケンキュウ</t>
    </rPh>
    <rPh sb="23" eb="25">
      <t>ジギョウ</t>
    </rPh>
    <phoneticPr fontId="2"/>
  </si>
  <si>
    <t>人工呼吸器</t>
    <rPh sb="0" eb="2">
      <t>ジンコウ</t>
    </rPh>
    <rPh sb="2" eb="4">
      <t>コキュウ</t>
    </rPh>
    <rPh sb="4" eb="5">
      <t>キ</t>
    </rPh>
    <phoneticPr fontId="2"/>
  </si>
  <si>
    <t>気管切開</t>
    <rPh sb="0" eb="2">
      <t>キカン</t>
    </rPh>
    <rPh sb="2" eb="4">
      <t>セッカイ</t>
    </rPh>
    <phoneticPr fontId="2"/>
  </si>
  <si>
    <t>吸引</t>
    <rPh sb="0" eb="2">
      <t>キュウイン</t>
    </rPh>
    <phoneticPr fontId="2"/>
  </si>
  <si>
    <t>経管栄養</t>
    <rPh sb="0" eb="4">
      <t>ケイカンエイヨウ</t>
    </rPh>
    <phoneticPr fontId="2"/>
  </si>
  <si>
    <t>その他</t>
    <rPh sb="2" eb="3">
      <t>タ</t>
    </rPh>
    <phoneticPr fontId="2"/>
  </si>
  <si>
    <t>呼吸障害</t>
    <rPh sb="0" eb="2">
      <t>コキュウ</t>
    </rPh>
    <rPh sb="2" eb="4">
      <t>ショウガイ</t>
    </rPh>
    <phoneticPr fontId="2"/>
  </si>
  <si>
    <t>嚥下障害</t>
    <rPh sb="0" eb="2">
      <t>エンゲ</t>
    </rPh>
    <rPh sb="2" eb="4">
      <t>ショウガイ</t>
    </rPh>
    <phoneticPr fontId="2"/>
  </si>
  <si>
    <t>構音障害</t>
    <rPh sb="0" eb="4">
      <t>コウオンショウガイ</t>
    </rPh>
    <phoneticPr fontId="2"/>
  </si>
  <si>
    <t>排尿障害</t>
    <rPh sb="0" eb="2">
      <t>ハイニョウ</t>
    </rPh>
    <rPh sb="2" eb="4">
      <t>ショウガイ</t>
    </rPh>
    <phoneticPr fontId="2"/>
  </si>
  <si>
    <t>自律神経障害</t>
    <rPh sb="0" eb="2">
      <t>ジリツ</t>
    </rPh>
    <rPh sb="2" eb="4">
      <t>シンケイ</t>
    </rPh>
    <rPh sb="4" eb="6">
      <t>ショウガイ</t>
    </rPh>
    <phoneticPr fontId="2"/>
  </si>
  <si>
    <t>例1</t>
    <rPh sb="0" eb="1">
      <t>レイ</t>
    </rPh>
    <phoneticPr fontId="2"/>
  </si>
  <si>
    <t>A市B町C丁目</t>
    <rPh sb="1" eb="2">
      <t>シ</t>
    </rPh>
    <rPh sb="3" eb="4">
      <t>チョウ</t>
    </rPh>
    <rPh sb="5" eb="7">
      <t>チョウメ</t>
    </rPh>
    <phoneticPr fontId="2"/>
  </si>
  <si>
    <t>Ｂ大学病院</t>
    <rPh sb="1" eb="3">
      <t>ダイガク</t>
    </rPh>
    <rPh sb="3" eb="5">
      <t>ビョウイン</t>
    </rPh>
    <phoneticPr fontId="2"/>
  </si>
  <si>
    <t>件</t>
    <rPh sb="0" eb="1">
      <t>ケン</t>
    </rPh>
    <phoneticPr fontId="2"/>
  </si>
  <si>
    <t>回</t>
    <rPh sb="0" eb="1">
      <t>カイ</t>
    </rPh>
    <phoneticPr fontId="2"/>
  </si>
  <si>
    <t>計</t>
    <rPh sb="0" eb="1">
      <t>ケイ</t>
    </rPh>
    <phoneticPr fontId="2"/>
  </si>
  <si>
    <t>１０万人あたり</t>
    <rPh sb="2" eb="4">
      <t>マンニン</t>
    </rPh>
    <phoneticPr fontId="2"/>
  </si>
  <si>
    <t>定期</t>
    <rPh sb="0" eb="2">
      <t>テイキ</t>
    </rPh>
    <phoneticPr fontId="2"/>
  </si>
  <si>
    <t>緊急時</t>
    <rPh sb="0" eb="3">
      <t>キンキュウジ</t>
    </rPh>
    <phoneticPr fontId="2"/>
  </si>
  <si>
    <t>ＡＤＬ</t>
    <phoneticPr fontId="2"/>
  </si>
  <si>
    <t>△△　△</t>
    <phoneticPr fontId="2"/>
  </si>
  <si>
    <t>4</t>
    <phoneticPr fontId="2"/>
  </si>
  <si>
    <t>3</t>
    <phoneticPr fontId="2"/>
  </si>
  <si>
    <t>Ａクリニック</t>
    <phoneticPr fontId="2"/>
  </si>
  <si>
    <t>Ａｽﾃｰｼｮﾝ
Ｂｽﾃｰｼｮﾝ</t>
    <phoneticPr fontId="2"/>
  </si>
  <si>
    <t>神経内科
専門医療機関</t>
    <rPh sb="0" eb="2">
      <t>シンケイ</t>
    </rPh>
    <rPh sb="2" eb="4">
      <t>ナイカ</t>
    </rPh>
    <rPh sb="5" eb="7">
      <t>センモン</t>
    </rPh>
    <rPh sb="7" eb="9">
      <t>イリョウ</t>
    </rPh>
    <rPh sb="9" eb="11">
      <t>キカン</t>
    </rPh>
    <phoneticPr fontId="2"/>
  </si>
  <si>
    <t>＊A：確保できている　　B：概ね確保できている　　C：あまり確保できていない　　D：確保できていない</t>
    <rPh sb="3" eb="5">
      <t>カクホ</t>
    </rPh>
    <rPh sb="14" eb="15">
      <t>オオム</t>
    </rPh>
    <rPh sb="16" eb="18">
      <t>カクホ</t>
    </rPh>
    <rPh sb="30" eb="32">
      <t>カクホ</t>
    </rPh>
    <rPh sb="42" eb="44">
      <t>カクホ</t>
    </rPh>
    <phoneticPr fontId="2"/>
  </si>
  <si>
    <t>1.　有、　　0.　無</t>
    <rPh sb="3" eb="4">
      <t>アリ</t>
    </rPh>
    <phoneticPr fontId="2"/>
  </si>
  <si>
    <t>※１を用いて算出</t>
  </si>
  <si>
    <t>全訪問看護ステーション数</t>
    <rPh sb="0" eb="1">
      <t>ゼン</t>
    </rPh>
    <rPh sb="1" eb="3">
      <t>ホウモン</t>
    </rPh>
    <rPh sb="3" eb="5">
      <t>カンゴ</t>
    </rPh>
    <rPh sb="11" eb="12">
      <t>スウ</t>
    </rPh>
    <phoneticPr fontId="2"/>
  </si>
  <si>
    <t>※２を用いて算出</t>
  </si>
  <si>
    <t>回/10万人</t>
    <rPh sb="0" eb="1">
      <t>カイ</t>
    </rPh>
    <rPh sb="4" eb="6">
      <t>マンニン</t>
    </rPh>
    <phoneticPr fontId="2"/>
  </si>
  <si>
    <t>人/10万人</t>
    <rPh sb="0" eb="1">
      <t>ヒト</t>
    </rPh>
    <rPh sb="4" eb="6">
      <t>マンニン</t>
    </rPh>
    <phoneticPr fontId="2"/>
  </si>
  <si>
    <t>項目</t>
    <rPh sb="0" eb="2">
      <t>コウモク</t>
    </rPh>
    <phoneticPr fontId="2"/>
  </si>
  <si>
    <t>神経内科専門医療機関</t>
    <rPh sb="0" eb="2">
      <t>シンケイ</t>
    </rPh>
    <rPh sb="2" eb="4">
      <t>ナイカ</t>
    </rPh>
    <rPh sb="4" eb="6">
      <t>センモン</t>
    </rPh>
    <rPh sb="6" eb="8">
      <t>イリョウ</t>
    </rPh>
    <rPh sb="8" eb="10">
      <t>キカン</t>
    </rPh>
    <phoneticPr fontId="2"/>
  </si>
  <si>
    <t>1.20歳未満</t>
    <rPh sb="4" eb="7">
      <t>サイミマン</t>
    </rPh>
    <phoneticPr fontId="2"/>
  </si>
  <si>
    <t>2.20～40歳未満</t>
    <rPh sb="7" eb="8">
      <t>サイ</t>
    </rPh>
    <rPh sb="8" eb="10">
      <t>ミマン</t>
    </rPh>
    <phoneticPr fontId="2"/>
  </si>
  <si>
    <t>3.40～65歳未満</t>
    <rPh sb="7" eb="10">
      <t>サイミマン</t>
    </rPh>
    <phoneticPr fontId="2"/>
  </si>
  <si>
    <t>4.65歳以上</t>
    <rPh sb="4" eb="7">
      <t>サイイジョウ</t>
    </rPh>
    <phoneticPr fontId="2"/>
  </si>
  <si>
    <t>ALS療養者</t>
    <rPh sb="3" eb="5">
      <t>リョウヨウ</t>
    </rPh>
    <rPh sb="5" eb="6">
      <t>シャ</t>
    </rPh>
    <phoneticPr fontId="2"/>
  </si>
  <si>
    <t>1.自立</t>
    <rPh sb="2" eb="4">
      <t>ジリツ</t>
    </rPh>
    <phoneticPr fontId="2"/>
  </si>
  <si>
    <t xml:space="preserve">2.一部介助
</t>
    <rPh sb="2" eb="4">
      <t>イチブ</t>
    </rPh>
    <rPh sb="4" eb="6">
      <t>カイジョ</t>
    </rPh>
    <phoneticPr fontId="2"/>
  </si>
  <si>
    <t>3.全面介助</t>
    <rPh sb="2" eb="4">
      <t>ゼンメン</t>
    </rPh>
    <rPh sb="4" eb="6">
      <t>カイジョ</t>
    </rPh>
    <phoneticPr fontId="2"/>
  </si>
  <si>
    <t>集計</t>
    <rPh sb="0" eb="1">
      <t>シュウ</t>
    </rPh>
    <rPh sb="1" eb="2">
      <t>ケイ</t>
    </rPh>
    <phoneticPr fontId="2"/>
  </si>
  <si>
    <t>1.外来</t>
    <rPh sb="2" eb="4">
      <t>ガイライ</t>
    </rPh>
    <phoneticPr fontId="2"/>
  </si>
  <si>
    <t>2.往診</t>
    <rPh sb="2" eb="4">
      <t>オウシン</t>
    </rPh>
    <phoneticPr fontId="2"/>
  </si>
  <si>
    <t>3.なし</t>
    <phoneticPr fontId="2"/>
  </si>
  <si>
    <t>1.　有</t>
    <rPh sb="3" eb="4">
      <t>アリ</t>
    </rPh>
    <phoneticPr fontId="2"/>
  </si>
  <si>
    <t>ありの人数</t>
    <rPh sb="3" eb="5">
      <t>ニンズウ</t>
    </rPh>
    <phoneticPr fontId="2"/>
  </si>
  <si>
    <t>年齢区分(人）</t>
    <rPh sb="0" eb="2">
      <t>ネンレイ</t>
    </rPh>
    <rPh sb="2" eb="4">
      <t>クブン</t>
    </rPh>
    <rPh sb="5" eb="6">
      <t>ニン</t>
    </rPh>
    <phoneticPr fontId="2"/>
  </si>
  <si>
    <t>ＡＤＬ(人）</t>
    <rPh sb="4" eb="5">
      <t>ニン</t>
    </rPh>
    <phoneticPr fontId="2"/>
  </si>
  <si>
    <t>1.有
(人）</t>
    <rPh sb="2" eb="3">
      <t>アリ</t>
    </rPh>
    <rPh sb="5" eb="6">
      <t>ニン</t>
    </rPh>
    <phoneticPr fontId="2"/>
  </si>
  <si>
    <t xml:space="preserve">有/ALS数(％)
</t>
    <rPh sb="0" eb="1">
      <t>アリ</t>
    </rPh>
    <rPh sb="5" eb="6">
      <t>スウ</t>
    </rPh>
    <phoneticPr fontId="2"/>
  </si>
  <si>
    <t>定期訪問看護あり（人）</t>
    <rPh sb="0" eb="2">
      <t>テイキ</t>
    </rPh>
    <rPh sb="2" eb="4">
      <t>ホウモン</t>
    </rPh>
    <rPh sb="4" eb="6">
      <t>カンゴ</t>
    </rPh>
    <rPh sb="9" eb="10">
      <t>ヒト</t>
    </rPh>
    <phoneticPr fontId="2"/>
  </si>
  <si>
    <t>複数ST利用/ALS数(％)</t>
    <rPh sb="0" eb="2">
      <t>フクスウ</t>
    </rPh>
    <rPh sb="4" eb="6">
      <t>リヨウ</t>
    </rPh>
    <rPh sb="10" eb="11">
      <t>スウ</t>
    </rPh>
    <phoneticPr fontId="2"/>
  </si>
  <si>
    <t>複数STを利用(人）</t>
    <rPh sb="8" eb="9">
      <t>ニン</t>
    </rPh>
    <phoneticPr fontId="2"/>
  </si>
  <si>
    <t>定期訪問看護あり(人)</t>
    <rPh sb="0" eb="2">
      <t>テイキ</t>
    </rPh>
    <rPh sb="2" eb="4">
      <t>ホウモン</t>
    </rPh>
    <rPh sb="4" eb="6">
      <t>カンゴ</t>
    </rPh>
    <rPh sb="9" eb="10">
      <t>ヒト</t>
    </rPh>
    <phoneticPr fontId="2"/>
  </si>
  <si>
    <t xml:space="preserve">有/ALS数(%)
</t>
    <rPh sb="0" eb="1">
      <t>アリ</t>
    </rPh>
    <rPh sb="5" eb="6">
      <t>スウ</t>
    </rPh>
    <phoneticPr fontId="2"/>
  </si>
  <si>
    <t>回/週</t>
    <rPh sb="0" eb="1">
      <t>カイ</t>
    </rPh>
    <rPh sb="2" eb="3">
      <t>シュウ</t>
    </rPh>
    <phoneticPr fontId="2"/>
  </si>
  <si>
    <t>１０ｋｍ2あたり</t>
    <phoneticPr fontId="2"/>
  </si>
  <si>
    <t>実績ありの件数／
　　　　全ｽﾃｰｼｮﾝ数</t>
    <rPh sb="0" eb="2">
      <t>ジッセキ</t>
    </rPh>
    <rPh sb="5" eb="7">
      <t>ケンスウ</t>
    </rPh>
    <rPh sb="13" eb="14">
      <t>ゼン</t>
    </rPh>
    <rPh sb="20" eb="21">
      <t>カズ</t>
    </rPh>
    <phoneticPr fontId="2"/>
  </si>
  <si>
    <t>実績ありの件数</t>
    <rPh sb="0" eb="2">
      <t>ジッセキ</t>
    </rPh>
    <rPh sb="5" eb="7">
      <t>ケンスウ</t>
    </rPh>
    <phoneticPr fontId="2"/>
  </si>
  <si>
    <t>件/10万人</t>
    <rPh sb="0" eb="1">
      <t>ケン</t>
    </rPh>
    <rPh sb="4" eb="6">
      <t>マンニン</t>
    </rPh>
    <phoneticPr fontId="2"/>
  </si>
  <si>
    <t>要介護３</t>
    <rPh sb="0" eb="3">
      <t>ヨウカイゴ</t>
    </rPh>
    <phoneticPr fontId="2"/>
  </si>
  <si>
    <t>2級</t>
    <rPh sb="1" eb="2">
      <t>キュウ</t>
    </rPh>
    <phoneticPr fontId="2"/>
  </si>
  <si>
    <t>身体障害者手帳</t>
    <rPh sb="0" eb="2">
      <t>シンタイ</t>
    </rPh>
    <rPh sb="2" eb="5">
      <t>ショウガイシャ</t>
    </rPh>
    <rPh sb="5" eb="7">
      <t>テチョウ</t>
    </rPh>
    <phoneticPr fontId="2"/>
  </si>
  <si>
    <t>人数</t>
    <rPh sb="0" eb="2">
      <t>ニンズウ</t>
    </rPh>
    <phoneticPr fontId="2"/>
  </si>
  <si>
    <t>氏名</t>
    <rPh sb="0" eb="2">
      <t>シメイ</t>
    </rPh>
    <phoneticPr fontId="2"/>
  </si>
  <si>
    <t>地区名</t>
    <rPh sb="0" eb="3">
      <t>チクメイ</t>
    </rPh>
    <phoneticPr fontId="2"/>
  </si>
  <si>
    <t>要支援1</t>
    <rPh sb="0" eb="3">
      <t>ヨウシエン</t>
    </rPh>
    <phoneticPr fontId="2"/>
  </si>
  <si>
    <t>要介護2</t>
    <rPh sb="0" eb="3">
      <t>ヨウカイゴ</t>
    </rPh>
    <phoneticPr fontId="2"/>
  </si>
  <si>
    <t>要介護4</t>
    <rPh sb="0" eb="3">
      <t>ヨウカイゴ</t>
    </rPh>
    <phoneticPr fontId="2"/>
  </si>
  <si>
    <t>要介護5</t>
    <rPh sb="0" eb="3">
      <t>ヨウカイゴ</t>
    </rPh>
    <phoneticPr fontId="2"/>
  </si>
  <si>
    <r>
      <t>Km</t>
    </r>
    <r>
      <rPr>
        <vertAlign val="superscript"/>
        <sz val="11"/>
        <rFont val="HGPｺﾞｼｯｸM"/>
        <family val="3"/>
        <charset val="128"/>
      </rPr>
      <t>2</t>
    </r>
    <phoneticPr fontId="2"/>
  </si>
  <si>
    <t>％</t>
    <phoneticPr fontId="2"/>
  </si>
  <si>
    <t>障害者総合支援法区分</t>
    <rPh sb="0" eb="3">
      <t>ショウガイシャ</t>
    </rPh>
    <rPh sb="3" eb="5">
      <t>ソウゴウ</t>
    </rPh>
    <rPh sb="5" eb="7">
      <t>シエン</t>
    </rPh>
    <rPh sb="7" eb="8">
      <t>ホウ</t>
    </rPh>
    <rPh sb="8" eb="10">
      <t>クブン</t>
    </rPh>
    <phoneticPr fontId="2"/>
  </si>
  <si>
    <t>障害者総合支援法による訪問介護利用者数</t>
    <rPh sb="0" eb="3">
      <t>ショウガイシャ</t>
    </rPh>
    <rPh sb="3" eb="8">
      <t>ソウゴウシエンホウ</t>
    </rPh>
    <rPh sb="11" eb="13">
      <t>ホウモン</t>
    </rPh>
    <rPh sb="13" eb="15">
      <t>カイゴ</t>
    </rPh>
    <rPh sb="15" eb="17">
      <t>リヨウ</t>
    </rPh>
    <rPh sb="17" eb="18">
      <t>シャ</t>
    </rPh>
    <rPh sb="18" eb="19">
      <t>スウ</t>
    </rPh>
    <phoneticPr fontId="2"/>
  </si>
  <si>
    <t>機関名
・なしは0
・不明は空白</t>
    <rPh sb="0" eb="2">
      <t>キカン</t>
    </rPh>
    <rPh sb="2" eb="3">
      <t>メイ</t>
    </rPh>
    <rPh sb="11" eb="13">
      <t>フメイ</t>
    </rPh>
    <rPh sb="14" eb="16">
      <t>クウハク</t>
    </rPh>
    <phoneticPr fontId="2"/>
  </si>
  <si>
    <r>
      <t>訪問看護利用者数</t>
    </r>
    <r>
      <rPr>
        <vertAlign val="superscript"/>
        <sz val="10"/>
        <rFont val="HGPｺﾞｼｯｸM"/>
        <family val="3"/>
        <charset val="128"/>
      </rPr>
      <t>※２</t>
    </r>
    <rPh sb="0" eb="2">
      <t>ホウモン</t>
    </rPh>
    <rPh sb="2" eb="4">
      <t>カンゴ</t>
    </rPh>
    <rPh sb="4" eb="6">
      <t>リヨウ</t>
    </rPh>
    <rPh sb="6" eb="7">
      <t>シャ</t>
    </rPh>
    <rPh sb="7" eb="8">
      <t>スウ</t>
    </rPh>
    <phoneticPr fontId="2"/>
  </si>
  <si>
    <t>有/人工呼吸器使用ALS療養者数</t>
    <rPh sb="0" eb="1">
      <t>アリ</t>
    </rPh>
    <rPh sb="2" eb="4">
      <t>ジンコウ</t>
    </rPh>
    <rPh sb="4" eb="7">
      <t>コキュウキ</t>
    </rPh>
    <rPh sb="7" eb="9">
      <t>シヨウ</t>
    </rPh>
    <rPh sb="12" eb="15">
      <t>リョウヨウシャ</t>
    </rPh>
    <rPh sb="15" eb="16">
      <t>スウ</t>
    </rPh>
    <phoneticPr fontId="2"/>
  </si>
  <si>
    <r>
      <t>訪問看護利用者すべての合計訪問看護回数</t>
    </r>
    <r>
      <rPr>
        <vertAlign val="superscript"/>
        <sz val="10"/>
        <rFont val="HGPｺﾞｼｯｸM"/>
        <family val="3"/>
        <charset val="128"/>
      </rPr>
      <t>※</t>
    </r>
    <r>
      <rPr>
        <sz val="10"/>
        <rFont val="HGPｺﾞｼｯｸM"/>
        <family val="3"/>
        <charset val="128"/>
      </rPr>
      <t>/１週間</t>
    </r>
    <rPh sb="0" eb="2">
      <t>ホウモン</t>
    </rPh>
    <rPh sb="2" eb="4">
      <t>カンゴ</t>
    </rPh>
    <rPh sb="4" eb="6">
      <t>リヨウ</t>
    </rPh>
    <rPh sb="6" eb="7">
      <t>シャ</t>
    </rPh>
    <rPh sb="11" eb="13">
      <t>ゴウケイ</t>
    </rPh>
    <rPh sb="13" eb="15">
      <t>ホウモン</t>
    </rPh>
    <rPh sb="15" eb="17">
      <t>カンゴ</t>
    </rPh>
    <rPh sb="17" eb="18">
      <t>カイ</t>
    </rPh>
    <rPh sb="18" eb="19">
      <t>スウ</t>
    </rPh>
    <rPh sb="22" eb="23">
      <t>シュウ</t>
    </rPh>
    <rPh sb="23" eb="24">
      <t>カン</t>
    </rPh>
    <phoneticPr fontId="2"/>
  </si>
  <si>
    <r>
      <t>平均訪問看護利用数</t>
    </r>
    <r>
      <rPr>
        <vertAlign val="superscript"/>
        <sz val="10"/>
        <rFont val="HGPｺﾞｼｯｸM"/>
        <family val="3"/>
        <charset val="128"/>
      </rPr>
      <t>※</t>
    </r>
    <r>
      <rPr>
        <sz val="10"/>
        <rFont val="HGPｺﾞｼｯｸM"/>
        <family val="3"/>
        <charset val="128"/>
      </rPr>
      <t>/1週間</t>
    </r>
    <rPh sb="0" eb="2">
      <t>ヘイキン</t>
    </rPh>
    <rPh sb="2" eb="4">
      <t>ホウモン</t>
    </rPh>
    <rPh sb="4" eb="6">
      <t>カンゴ</t>
    </rPh>
    <rPh sb="6" eb="8">
      <t>リヨウ</t>
    </rPh>
    <rPh sb="8" eb="9">
      <t>スウ</t>
    </rPh>
    <rPh sb="12" eb="14">
      <t>シュウカン</t>
    </rPh>
    <phoneticPr fontId="2"/>
  </si>
  <si>
    <t>※；この訪問看護回数は、訪問看護ステーション、医療機関、および在宅人工呼吸器使用特定疾患患者訪問看護治療研究事業による訪問看護回数の合計</t>
    <rPh sb="4" eb="6">
      <t>ホウモン</t>
    </rPh>
    <rPh sb="6" eb="8">
      <t>カンゴ</t>
    </rPh>
    <rPh sb="8" eb="10">
      <t>カイスウ</t>
    </rPh>
    <rPh sb="12" eb="14">
      <t>ホウモン</t>
    </rPh>
    <rPh sb="14" eb="16">
      <t>カンゴ</t>
    </rPh>
    <rPh sb="23" eb="25">
      <t>イリョウ</t>
    </rPh>
    <rPh sb="25" eb="27">
      <t>キカン</t>
    </rPh>
    <rPh sb="31" eb="33">
      <t>ザイタク</t>
    </rPh>
    <rPh sb="33" eb="35">
      <t>ジンコウ</t>
    </rPh>
    <rPh sb="35" eb="37">
      <t>コキュウ</t>
    </rPh>
    <rPh sb="37" eb="38">
      <t>キ</t>
    </rPh>
    <rPh sb="38" eb="40">
      <t>シヨウ</t>
    </rPh>
    <rPh sb="40" eb="42">
      <t>トクテイ</t>
    </rPh>
    <rPh sb="42" eb="44">
      <t>シッカン</t>
    </rPh>
    <rPh sb="44" eb="46">
      <t>カンジャ</t>
    </rPh>
    <rPh sb="46" eb="48">
      <t>ホウモン</t>
    </rPh>
    <rPh sb="48" eb="50">
      <t>カンゴ</t>
    </rPh>
    <rPh sb="50" eb="52">
      <t>チリョウ</t>
    </rPh>
    <rPh sb="52" eb="54">
      <t>ケンキュウ</t>
    </rPh>
    <rPh sb="54" eb="56">
      <t>ジギョウ</t>
    </rPh>
    <rPh sb="59" eb="61">
      <t>ホウモン</t>
    </rPh>
    <rPh sb="61" eb="63">
      <t>カンゴ</t>
    </rPh>
    <rPh sb="63" eb="65">
      <t>カイスウ</t>
    </rPh>
    <rPh sb="66" eb="67">
      <t>ゴウ</t>
    </rPh>
    <rPh sb="67" eb="68">
      <t>ケイ</t>
    </rPh>
    <phoneticPr fontId="2"/>
  </si>
  <si>
    <t>災害時個別支援計画有の人数</t>
    <rPh sb="0" eb="2">
      <t>サイガイ</t>
    </rPh>
    <rPh sb="2" eb="3">
      <t>ジ</t>
    </rPh>
    <rPh sb="3" eb="5">
      <t>コベツ</t>
    </rPh>
    <rPh sb="5" eb="7">
      <t>シエン</t>
    </rPh>
    <rPh sb="7" eb="9">
      <t>ケイカク</t>
    </rPh>
    <rPh sb="9" eb="10">
      <t>アリ</t>
    </rPh>
    <rPh sb="11" eb="13">
      <t>ニンズウ</t>
    </rPh>
    <phoneticPr fontId="2"/>
  </si>
  <si>
    <t>評価</t>
    <rPh sb="0" eb="2">
      <t>ヒョウカ</t>
    </rPh>
    <phoneticPr fontId="2"/>
  </si>
  <si>
    <t>総合評価および優先すべき課題</t>
    <rPh sb="0" eb="2">
      <t>ソウゴウ</t>
    </rPh>
    <rPh sb="2" eb="4">
      <t>ヒョウカ</t>
    </rPh>
    <rPh sb="7" eb="9">
      <t>ユウセン</t>
    </rPh>
    <rPh sb="12" eb="14">
      <t>カダイ</t>
    </rPh>
    <phoneticPr fontId="2"/>
  </si>
  <si>
    <t>受け入れ可能の件数</t>
    <rPh sb="0" eb="1">
      <t>ウ</t>
    </rPh>
    <rPh sb="2" eb="3">
      <t>イ</t>
    </rPh>
    <rPh sb="4" eb="6">
      <t>カノウ</t>
    </rPh>
    <rPh sb="7" eb="9">
      <t>ケンスウ</t>
    </rPh>
    <phoneticPr fontId="2"/>
  </si>
  <si>
    <t>課題</t>
    <rPh sb="0" eb="2">
      <t>カダイ</t>
    </rPh>
    <phoneticPr fontId="2"/>
  </si>
  <si>
    <t>連絡体制加算あり</t>
    <rPh sb="0" eb="2">
      <t>レンラク</t>
    </rPh>
    <rPh sb="2" eb="4">
      <t>タイセイ</t>
    </rPh>
    <rPh sb="4" eb="6">
      <t>カサン</t>
    </rPh>
    <phoneticPr fontId="2"/>
  </si>
  <si>
    <t>対応体制加算あり</t>
    <rPh sb="0" eb="2">
      <t>タイオウ</t>
    </rPh>
    <rPh sb="2" eb="4">
      <t>タイセイ</t>
    </rPh>
    <rPh sb="4" eb="6">
      <t>カサン</t>
    </rPh>
    <phoneticPr fontId="2"/>
  </si>
  <si>
    <t>件数</t>
    <rPh sb="0" eb="1">
      <t>ケン</t>
    </rPh>
    <rPh sb="1" eb="2">
      <t>スウ</t>
    </rPh>
    <phoneticPr fontId="2"/>
  </si>
  <si>
    <t>受け入れ検討可
の件数</t>
    <rPh sb="0" eb="1">
      <t>ウ</t>
    </rPh>
    <rPh sb="2" eb="3">
      <t>イ</t>
    </rPh>
    <rPh sb="4" eb="6">
      <t>ケントウ</t>
    </rPh>
    <rPh sb="6" eb="7">
      <t>カ</t>
    </rPh>
    <rPh sb="9" eb="11">
      <t>ケンスウ</t>
    </rPh>
    <phoneticPr fontId="2"/>
  </si>
  <si>
    <t>訪問数を増やせる
Sｔ</t>
    <rPh sb="0" eb="2">
      <t>ホウモン</t>
    </rPh>
    <rPh sb="2" eb="3">
      <t>スウ</t>
    </rPh>
    <rPh sb="4" eb="5">
      <t>フ</t>
    </rPh>
    <phoneticPr fontId="2"/>
  </si>
  <si>
    <r>
      <t>件/10ｋｍ</t>
    </r>
    <r>
      <rPr>
        <vertAlign val="superscript"/>
        <sz val="11"/>
        <rFont val="HGPｺﾞｼｯｸM"/>
        <family val="3"/>
        <charset val="128"/>
      </rPr>
      <t>2</t>
    </r>
    <rPh sb="0" eb="1">
      <t>ケン</t>
    </rPh>
    <phoneticPr fontId="2"/>
  </si>
  <si>
    <r>
      <t>人/10ｋｍ</t>
    </r>
    <r>
      <rPr>
        <vertAlign val="superscript"/>
        <sz val="11"/>
        <rFont val="HGPｺﾞｼｯｸM"/>
        <family val="3"/>
        <charset val="128"/>
      </rPr>
      <t>2</t>
    </r>
    <phoneticPr fontId="2"/>
  </si>
  <si>
    <r>
      <t>人/10ｋｍ</t>
    </r>
    <r>
      <rPr>
        <vertAlign val="superscript"/>
        <sz val="11"/>
        <rFont val="HGPｺﾞｼｯｸM"/>
        <family val="3"/>
        <charset val="128"/>
      </rPr>
      <t>2</t>
    </r>
    <phoneticPr fontId="2"/>
  </si>
  <si>
    <r>
      <t>人/10ｋｍ</t>
    </r>
    <r>
      <rPr>
        <vertAlign val="superscript"/>
        <sz val="11"/>
        <rFont val="HGPｺﾞｼｯｸM"/>
        <family val="3"/>
        <charset val="128"/>
      </rPr>
      <t>2</t>
    </r>
    <phoneticPr fontId="2"/>
  </si>
  <si>
    <r>
      <t>回/ｋｍ</t>
    </r>
    <r>
      <rPr>
        <vertAlign val="superscript"/>
        <sz val="11"/>
        <rFont val="HGPｺﾞｼｯｸM"/>
        <family val="3"/>
        <charset val="128"/>
      </rPr>
      <t>2</t>
    </r>
    <rPh sb="0" eb="1">
      <t>カイ</t>
    </rPh>
    <phoneticPr fontId="2"/>
  </si>
  <si>
    <r>
      <t>回/10ｋｍ</t>
    </r>
    <r>
      <rPr>
        <vertAlign val="superscript"/>
        <sz val="11"/>
        <rFont val="HGPｺﾞｼｯｸM"/>
        <family val="3"/>
        <charset val="128"/>
      </rPr>
      <t>2</t>
    </r>
    <rPh sb="0" eb="1">
      <t>カイ</t>
    </rPh>
    <phoneticPr fontId="2"/>
  </si>
  <si>
    <t>(２)所在地</t>
    <rPh sb="3" eb="6">
      <t>ショザイチ</t>
    </rPh>
    <phoneticPr fontId="2"/>
  </si>
  <si>
    <t>MSA</t>
    <phoneticPr fontId="2"/>
  </si>
  <si>
    <t>ALS</t>
    <phoneticPr fontId="2"/>
  </si>
  <si>
    <t>PD</t>
    <phoneticPr fontId="2"/>
  </si>
  <si>
    <t>病名</t>
    <rPh sb="0" eb="2">
      <t>ビョウメイ</t>
    </rPh>
    <phoneticPr fontId="2"/>
  </si>
  <si>
    <t>かかりつけ
主治医</t>
    <rPh sb="6" eb="9">
      <t>シュジイ</t>
    </rPh>
    <phoneticPr fontId="2"/>
  </si>
  <si>
    <r>
      <t xml:space="preserve">訪問看護
</t>
    </r>
    <r>
      <rPr>
        <sz val="9"/>
        <rFont val="HGPｺﾞｼｯｸM"/>
        <family val="3"/>
        <charset val="128"/>
      </rPr>
      <t>ステーション</t>
    </r>
    <rPh sb="0" eb="2">
      <t>ホウモン</t>
    </rPh>
    <rPh sb="2" eb="4">
      <t>カンゴ</t>
    </rPh>
    <phoneticPr fontId="2"/>
  </si>
  <si>
    <t>　障害者総合支援法に
　よる居宅介護</t>
    <rPh sb="1" eb="4">
      <t>ショウガイシャ</t>
    </rPh>
    <rPh sb="4" eb="6">
      <t>ソウゴウ</t>
    </rPh>
    <rPh sb="6" eb="8">
      <t>シエン</t>
    </rPh>
    <rPh sb="8" eb="9">
      <t>ホウ</t>
    </rPh>
    <rPh sb="14" eb="16">
      <t>キョタク</t>
    </rPh>
    <rPh sb="16" eb="18">
      <t>カイゴ</t>
    </rPh>
    <phoneticPr fontId="2"/>
  </si>
  <si>
    <t>※1</t>
    <phoneticPr fontId="2"/>
  </si>
  <si>
    <t>※2</t>
    <phoneticPr fontId="2"/>
  </si>
  <si>
    <t>ALS</t>
    <phoneticPr fontId="2"/>
  </si>
  <si>
    <t>1.有
0.無</t>
    <rPh sb="2" eb="3">
      <t>アリ</t>
    </rPh>
    <phoneticPr fontId="2"/>
  </si>
  <si>
    <r>
      <t>　障害支援区分</t>
    </r>
    <r>
      <rPr>
        <b/>
        <sz val="10"/>
        <rFont val="HGPｺﾞｼｯｸM"/>
        <family val="3"/>
        <charset val="128"/>
      </rPr>
      <t>※5</t>
    </r>
    <rPh sb="1" eb="3">
      <t>ショウガイ</t>
    </rPh>
    <rPh sb="3" eb="5">
      <t>シエン</t>
    </rPh>
    <rPh sb="5" eb="7">
      <t>クブン</t>
    </rPh>
    <phoneticPr fontId="2"/>
  </si>
  <si>
    <r>
      <t>　介護保険</t>
    </r>
    <r>
      <rPr>
        <sz val="9"/>
        <rFont val="HGPｺﾞｼｯｸM"/>
        <family val="3"/>
        <charset val="128"/>
      </rPr>
      <t>(介護度)</t>
    </r>
    <r>
      <rPr>
        <b/>
        <sz val="10"/>
        <rFont val="HGPｺﾞｼｯｸM"/>
        <family val="3"/>
        <charset val="128"/>
      </rPr>
      <t>※3</t>
    </r>
    <rPh sb="1" eb="3">
      <t>カイゴ</t>
    </rPh>
    <rPh sb="3" eb="5">
      <t>ホケン</t>
    </rPh>
    <rPh sb="6" eb="8">
      <t>カイゴ</t>
    </rPh>
    <rPh sb="8" eb="9">
      <t>ド</t>
    </rPh>
    <phoneticPr fontId="2"/>
  </si>
  <si>
    <r>
      <t>　身体障害者手帳</t>
    </r>
    <r>
      <rPr>
        <sz val="9"/>
        <rFont val="HGPｺﾞｼｯｸM"/>
        <family val="3"/>
        <charset val="128"/>
      </rPr>
      <t>（級）</t>
    </r>
    <r>
      <rPr>
        <b/>
        <sz val="10"/>
        <rFont val="HGPｺﾞｼｯｸM"/>
        <family val="3"/>
        <charset val="128"/>
      </rPr>
      <t>※4</t>
    </r>
    <rPh sb="1" eb="3">
      <t>シンタイ</t>
    </rPh>
    <rPh sb="3" eb="6">
      <t>ショウガイシャ</t>
    </rPh>
    <rPh sb="6" eb="8">
      <t>テチョウ</t>
    </rPh>
    <rPh sb="9" eb="10">
      <t>キュウ</t>
    </rPh>
    <phoneticPr fontId="2"/>
  </si>
  <si>
    <t>(3)電話番号</t>
    <rPh sb="3" eb="5">
      <t>デンワ</t>
    </rPh>
    <rPh sb="5" eb="7">
      <t>バンゴウ</t>
    </rPh>
    <phoneticPr fontId="2"/>
  </si>
  <si>
    <t xml:space="preserve">
(4)看護師の
常勤換算（人）</t>
    <rPh sb="4" eb="6">
      <t>カンゴ</t>
    </rPh>
    <rPh sb="6" eb="7">
      <t>シ</t>
    </rPh>
    <rPh sb="9" eb="11">
      <t>ジョウキン</t>
    </rPh>
    <rPh sb="11" eb="13">
      <t>カンサン</t>
    </rPh>
    <rPh sb="14" eb="15">
      <t>ニン</t>
    </rPh>
    <phoneticPr fontId="2"/>
  </si>
  <si>
    <r>
      <rPr>
        <sz val="12"/>
        <rFont val="HGPｺﾞｼｯｸM"/>
        <family val="3"/>
        <charset val="128"/>
      </rPr>
      <t xml:space="preserve">
(6)ＡＬＳ患者の訪問看護実績の有無</t>
    </r>
    <r>
      <rPr>
        <sz val="11"/>
        <rFont val="HGPｺﾞｼｯｸM"/>
        <family val="3"/>
        <charset val="128"/>
      </rPr>
      <t xml:space="preserve">
</t>
    </r>
    <r>
      <rPr>
        <sz val="10"/>
        <rFont val="HGPｺﾞｼｯｸM"/>
        <family val="3"/>
        <charset val="128"/>
      </rPr>
      <t>1.あり
0.なし</t>
    </r>
    <rPh sb="7" eb="9">
      <t>カンジャ</t>
    </rPh>
    <rPh sb="12" eb="14">
      <t>カンゴ</t>
    </rPh>
    <phoneticPr fontId="2"/>
  </si>
  <si>
    <r>
      <rPr>
        <sz val="12"/>
        <rFont val="HGPｺﾞｼｯｸM"/>
        <family val="3"/>
        <charset val="128"/>
      </rPr>
      <t xml:space="preserve">
(7)人工呼吸器使用患者(NPPV、TPPV含む）の訪問看護実績の有無</t>
    </r>
    <r>
      <rPr>
        <sz val="11"/>
        <rFont val="HGPｺﾞｼｯｸM"/>
        <family val="3"/>
        <charset val="128"/>
      </rPr>
      <t xml:space="preserve">
</t>
    </r>
    <r>
      <rPr>
        <sz val="10"/>
        <rFont val="HGPｺﾞｼｯｸM"/>
        <family val="3"/>
        <charset val="128"/>
      </rPr>
      <t>1.あり
0.なし</t>
    </r>
    <rPh sb="4" eb="11">
      <t>ジンコウコキュウキシヨウ</t>
    </rPh>
    <rPh sb="11" eb="13">
      <t>カンジャ</t>
    </rPh>
    <rPh sb="23" eb="24">
      <t>フク</t>
    </rPh>
    <rPh sb="34" eb="36">
      <t>ウム</t>
    </rPh>
    <phoneticPr fontId="2"/>
  </si>
  <si>
    <r>
      <rPr>
        <sz val="12"/>
        <rFont val="HGPｺﾞｼｯｸM"/>
        <family val="3"/>
        <charset val="128"/>
      </rPr>
      <t xml:space="preserve">
(8)ALS患者の今後の受け入れ</t>
    </r>
    <r>
      <rPr>
        <sz val="11"/>
        <rFont val="HGPｺﾞｼｯｸM"/>
        <family val="3"/>
        <charset val="128"/>
      </rPr>
      <t xml:space="preserve">
1.検討可
</t>
    </r>
    <r>
      <rPr>
        <sz val="10"/>
        <rFont val="HGPｺﾞｼｯｸM"/>
        <family val="3"/>
        <charset val="128"/>
      </rPr>
      <t>2.可能
0.不可能</t>
    </r>
    <rPh sb="7" eb="9">
      <t>カンジャ</t>
    </rPh>
    <rPh sb="10" eb="12">
      <t>コンゴ</t>
    </rPh>
    <rPh sb="13" eb="14">
      <t>ウ</t>
    </rPh>
    <rPh sb="15" eb="16">
      <t>イ</t>
    </rPh>
    <rPh sb="27" eb="29">
      <t>カノウ</t>
    </rPh>
    <rPh sb="32" eb="35">
      <t>フカノウ</t>
    </rPh>
    <phoneticPr fontId="2"/>
  </si>
  <si>
    <r>
      <t xml:space="preserve">
</t>
    </r>
    <r>
      <rPr>
        <sz val="12"/>
        <rFont val="HGPｺﾞｼｯｸM"/>
        <family val="3"/>
        <charset val="128"/>
      </rPr>
      <t>(9)重心児の今後の受け入れ</t>
    </r>
    <r>
      <rPr>
        <sz val="11"/>
        <rFont val="HGPｺﾞｼｯｸM"/>
        <family val="3"/>
        <charset val="128"/>
      </rPr>
      <t xml:space="preserve">
1.検討可
</t>
    </r>
    <r>
      <rPr>
        <sz val="10"/>
        <rFont val="HGPｺﾞｼｯｸM"/>
        <family val="3"/>
        <charset val="128"/>
      </rPr>
      <t>2.可能
0.不可能</t>
    </r>
    <rPh sb="4" eb="6">
      <t>ジュウシン</t>
    </rPh>
    <rPh sb="6" eb="7">
      <t>ジ</t>
    </rPh>
    <rPh sb="8" eb="10">
      <t>コンゴ</t>
    </rPh>
    <rPh sb="11" eb="12">
      <t>ウ</t>
    </rPh>
    <rPh sb="13" eb="14">
      <t>イ</t>
    </rPh>
    <phoneticPr fontId="2"/>
  </si>
  <si>
    <t>専門診療の確保</t>
    <rPh sb="0" eb="2">
      <t>センモン</t>
    </rPh>
    <rPh sb="2" eb="4">
      <t>シンリョウ</t>
    </rPh>
    <rPh sb="5" eb="7">
      <t>カクホ</t>
    </rPh>
    <phoneticPr fontId="2"/>
  </si>
  <si>
    <t>日常診療の確保</t>
    <rPh sb="0" eb="2">
      <t>ニチジョウ</t>
    </rPh>
    <rPh sb="2" eb="4">
      <t>シンリョウ</t>
    </rPh>
    <rPh sb="5" eb="7">
      <t>カクホ</t>
    </rPh>
    <phoneticPr fontId="2"/>
  </si>
  <si>
    <t>急変時の入院確保</t>
    <rPh sb="0" eb="2">
      <t>キュウヘン</t>
    </rPh>
    <rPh sb="2" eb="3">
      <t>ジ</t>
    </rPh>
    <rPh sb="4" eb="6">
      <t>ニュウイン</t>
    </rPh>
    <rPh sb="6" eb="8">
      <t>カクホ</t>
    </rPh>
    <phoneticPr fontId="2"/>
  </si>
  <si>
    <t>レスパイトケアの
確保</t>
    <rPh sb="9" eb="11">
      <t>カクホ</t>
    </rPh>
    <phoneticPr fontId="2"/>
  </si>
  <si>
    <t>訪問看護の確保</t>
    <rPh sb="0" eb="2">
      <t>ホウモン</t>
    </rPh>
    <rPh sb="2" eb="4">
      <t>カンゴ</t>
    </rPh>
    <rPh sb="5" eb="7">
      <t>カクホ</t>
    </rPh>
    <phoneticPr fontId="2"/>
  </si>
  <si>
    <r>
      <rPr>
        <sz val="14"/>
        <rFont val="HGPｺﾞｼｯｸM"/>
        <family val="3"/>
        <charset val="128"/>
      </rPr>
      <t xml:space="preserve">レベル
</t>
    </r>
    <r>
      <rPr>
        <sz val="12"/>
        <rFont val="HGPｺﾞｼｯｸM"/>
        <family val="3"/>
        <charset val="128"/>
      </rPr>
      <t>*印参照</t>
    </r>
    <rPh sb="5" eb="6">
      <t>ジルシ</t>
    </rPh>
    <rPh sb="6" eb="8">
      <t>サンショウ</t>
    </rPh>
    <phoneticPr fontId="2"/>
  </si>
  <si>
    <t>(１)訪問看護ステーション(名称）</t>
    <rPh sb="3" eb="5">
      <t>ホウモン</t>
    </rPh>
    <rPh sb="5" eb="7">
      <t>カンゴ</t>
    </rPh>
    <rPh sb="14" eb="16">
      <t>メイショウ</t>
    </rPh>
    <phoneticPr fontId="2"/>
  </si>
  <si>
    <t>A．担当地域の概況</t>
    <rPh sb="2" eb="4">
      <t>タントウ</t>
    </rPh>
    <rPh sb="4" eb="6">
      <t>チイキ</t>
    </rPh>
    <rPh sb="7" eb="9">
      <t>ガイキョウ</t>
    </rPh>
    <phoneticPr fontId="2"/>
  </si>
  <si>
    <t>※担当地域の人口、面積、療養者数</t>
    <rPh sb="1" eb="3">
      <t>タントウ</t>
    </rPh>
    <rPh sb="3" eb="5">
      <t>チイキ</t>
    </rPh>
    <rPh sb="6" eb="8">
      <t>ジンコウ</t>
    </rPh>
    <rPh sb="9" eb="11">
      <t>メンセキ</t>
    </rPh>
    <rPh sb="12" eb="14">
      <t>リョウヨウ</t>
    </rPh>
    <rPh sb="14" eb="15">
      <t>シャ</t>
    </rPh>
    <rPh sb="15" eb="16">
      <t>スウ</t>
    </rPh>
    <phoneticPr fontId="2"/>
  </si>
  <si>
    <t>B．担当地域における在宅難病療養者の現況（身体状況と医療サービスの確保状況）</t>
    <rPh sb="2" eb="4">
      <t>タントウ</t>
    </rPh>
    <rPh sb="4" eb="6">
      <t>チイキ</t>
    </rPh>
    <rPh sb="10" eb="12">
      <t>ザイタク</t>
    </rPh>
    <rPh sb="12" eb="14">
      <t>ナンビョウ</t>
    </rPh>
    <rPh sb="14" eb="16">
      <t>リョウヨウ</t>
    </rPh>
    <rPh sb="16" eb="17">
      <t>シャ</t>
    </rPh>
    <rPh sb="18" eb="20">
      <t>ゲンキョウ</t>
    </rPh>
    <rPh sb="21" eb="23">
      <t>シンタイ</t>
    </rPh>
    <rPh sb="23" eb="25">
      <t>ジョウキョウ</t>
    </rPh>
    <rPh sb="26" eb="28">
      <t>イリョウ</t>
    </rPh>
    <rPh sb="33" eb="35">
      <t>カクホ</t>
    </rPh>
    <rPh sb="35" eb="37">
      <t>ジョウキョウ</t>
    </rPh>
    <phoneticPr fontId="2"/>
  </si>
  <si>
    <t>担当地域</t>
    <rPh sb="2" eb="4">
      <t>チイキ</t>
    </rPh>
    <phoneticPr fontId="2"/>
  </si>
  <si>
    <r>
      <t>　「担当地域における在宅難病療養者リスト」　　</t>
    </r>
    <r>
      <rPr>
        <b/>
        <u/>
        <sz val="16"/>
        <rFont val="HGPｺﾞｼｯｸM"/>
        <family val="3"/>
        <charset val="128"/>
      </rPr>
      <t>　　　　　年　　　　月　現在</t>
    </r>
    <rPh sb="2" eb="4">
      <t>タントウ</t>
    </rPh>
    <rPh sb="4" eb="6">
      <t>チイキ</t>
    </rPh>
    <rPh sb="10" eb="12">
      <t>ザイタク</t>
    </rPh>
    <rPh sb="12" eb="14">
      <t>ナンビョウ</t>
    </rPh>
    <rPh sb="14" eb="16">
      <t>リョウヨウ</t>
    </rPh>
    <rPh sb="16" eb="17">
      <t>シャ</t>
    </rPh>
    <rPh sb="28" eb="29">
      <t>ネン</t>
    </rPh>
    <rPh sb="33" eb="34">
      <t>ガツ</t>
    </rPh>
    <rPh sb="35" eb="37">
      <t>ゲンザイ</t>
    </rPh>
    <phoneticPr fontId="2"/>
  </si>
  <si>
    <t>入院・入所
その他</t>
    <rPh sb="0" eb="2">
      <t>ニュウイン</t>
    </rPh>
    <rPh sb="3" eb="5">
      <t>ニュウショ</t>
    </rPh>
    <rPh sb="9" eb="10">
      <t>タ</t>
    </rPh>
    <phoneticPr fontId="2"/>
  </si>
  <si>
    <r>
      <t>　「訪問看護ステーションの概況」　　　</t>
    </r>
    <r>
      <rPr>
        <b/>
        <u/>
        <sz val="16"/>
        <rFont val="HGPｺﾞｼｯｸM"/>
        <family val="3"/>
        <charset val="128"/>
      </rPr>
      <t>　　　年　　　　月　現在</t>
    </r>
    <rPh sb="2" eb="4">
      <t>ホウモン</t>
    </rPh>
    <rPh sb="4" eb="6">
      <t>カンゴ</t>
    </rPh>
    <rPh sb="13" eb="15">
      <t>ガイキョウ</t>
    </rPh>
    <rPh sb="22" eb="23">
      <t>ネン</t>
    </rPh>
    <rPh sb="27" eb="28">
      <t>ガツ</t>
    </rPh>
    <rPh sb="29" eb="31">
      <t>ゲンザイ</t>
    </rPh>
    <phoneticPr fontId="2"/>
  </si>
  <si>
    <r>
      <t>　「難病療養者に関わる医療資源の概況と医療サービス確保状況の評価」　</t>
    </r>
    <r>
      <rPr>
        <b/>
        <u/>
        <sz val="16"/>
        <rFont val="HGPｺﾞｼｯｸM"/>
        <family val="3"/>
        <charset val="128"/>
      </rPr>
      <t>　　　　年　　　月　現在</t>
    </r>
    <rPh sb="2" eb="4">
      <t>ナンビョウ</t>
    </rPh>
    <rPh sb="4" eb="6">
      <t>リョウヨウ</t>
    </rPh>
    <rPh sb="6" eb="7">
      <t>シャ</t>
    </rPh>
    <rPh sb="8" eb="9">
      <t>カカ</t>
    </rPh>
    <rPh sb="11" eb="13">
      <t>イリョウ</t>
    </rPh>
    <rPh sb="13" eb="15">
      <t>シゲン</t>
    </rPh>
    <rPh sb="16" eb="18">
      <t>ガイキョウ</t>
    </rPh>
    <rPh sb="19" eb="21">
      <t>イリョウ</t>
    </rPh>
    <rPh sb="25" eb="27">
      <t>カクホ</t>
    </rPh>
    <rPh sb="27" eb="29">
      <t>ジョウキョウ</t>
    </rPh>
    <rPh sb="30" eb="32">
      <t>ヒョウカ</t>
    </rPh>
    <rPh sb="38" eb="39">
      <t>ネン</t>
    </rPh>
    <rPh sb="42" eb="43">
      <t>ガツ</t>
    </rPh>
    <rPh sb="44" eb="46">
      <t>ゲンザイ</t>
    </rPh>
    <phoneticPr fontId="2"/>
  </si>
  <si>
    <t>　災害時個別支援計画</t>
    <rPh sb="1" eb="3">
      <t>サイガイ</t>
    </rPh>
    <rPh sb="3" eb="4">
      <t>ジ</t>
    </rPh>
    <rPh sb="4" eb="6">
      <t>コベツ</t>
    </rPh>
    <rPh sb="6" eb="8">
      <t>シエン</t>
    </rPh>
    <rPh sb="8" eb="10">
      <t>ケイカク</t>
    </rPh>
    <phoneticPr fontId="2"/>
  </si>
  <si>
    <r>
      <t>　支援管理区分</t>
    </r>
    <r>
      <rPr>
        <b/>
        <sz val="10"/>
        <rFont val="HGPｺﾞｼｯｸM"/>
        <family val="3"/>
        <charset val="128"/>
      </rPr>
      <t>※6</t>
    </r>
    <rPh sb="1" eb="3">
      <t>シエン</t>
    </rPh>
    <rPh sb="3" eb="5">
      <t>カンリ</t>
    </rPh>
    <rPh sb="5" eb="6">
      <t>ク</t>
    </rPh>
    <rPh sb="6" eb="7">
      <t>ブン</t>
    </rPh>
    <phoneticPr fontId="2"/>
  </si>
  <si>
    <t>　最終把握時期・備考</t>
    <rPh sb="1" eb="3">
      <t>サイシュウ</t>
    </rPh>
    <rPh sb="3" eb="5">
      <t>ハアク</t>
    </rPh>
    <rPh sb="5" eb="7">
      <t>ジキ</t>
    </rPh>
    <rPh sb="8" eb="10">
      <t>ビコウ</t>
    </rPh>
    <phoneticPr fontId="2"/>
  </si>
  <si>
    <t>2021.2
妻の介護負担が大</t>
    <rPh sb="7" eb="8">
      <t>ツマ</t>
    </rPh>
    <rPh sb="9" eb="11">
      <t>カイゴ</t>
    </rPh>
    <rPh sb="11" eb="13">
      <t>フタン</t>
    </rPh>
    <rPh sb="14" eb="15">
      <t>ダイ</t>
    </rPh>
    <phoneticPr fontId="2"/>
  </si>
  <si>
    <r>
      <t xml:space="preserve">
</t>
    </r>
    <r>
      <rPr>
        <sz val="12"/>
        <rFont val="HGPｺﾞｼｯｸM"/>
        <family val="3"/>
        <charset val="128"/>
      </rPr>
      <t>(5)医療保険加算届出の有無</t>
    </r>
    <r>
      <rPr>
        <sz val="11"/>
        <rFont val="HGPｺﾞｼｯｸM"/>
        <family val="3"/>
        <charset val="128"/>
      </rPr>
      <t xml:space="preserve">
</t>
    </r>
    <r>
      <rPr>
        <sz val="10"/>
        <rFont val="HGPｺﾞｼｯｸM"/>
        <family val="3"/>
        <charset val="128"/>
      </rPr>
      <t>1.24時間対応体制
　加算
2.特別管理加算
0.なし</t>
    </r>
    <rPh sb="4" eb="6">
      <t>イリョウ</t>
    </rPh>
    <rPh sb="6" eb="8">
      <t>ホケン</t>
    </rPh>
    <rPh sb="8" eb="10">
      <t>カサン</t>
    </rPh>
    <rPh sb="10" eb="12">
      <t>トドケデ</t>
    </rPh>
    <rPh sb="13" eb="15">
      <t>ウム</t>
    </rPh>
    <rPh sb="21" eb="23">
      <t>ジカン</t>
    </rPh>
    <rPh sb="23" eb="25">
      <t>タイオウ</t>
    </rPh>
    <rPh sb="25" eb="27">
      <t>タイセイ</t>
    </rPh>
    <rPh sb="29" eb="31">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</si>
</sst>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76" formatCode="0.0%"/>
    <numFmt numFmtId="177" formatCode="0.0_ "/>
    <numFmt numFmtId="178" formatCode="#,##0_ "/>
    <numFmt numFmtId="179" formatCode="0.00_ "/>
    <numFmt numFmtId="180" formatCode="#,##0.0_);[Red]\(#,##0.0\)"/>
    <numFmt numFmtId="181" formatCode="#,##0_);[Red]\(#,##0\)"/>
    <numFmt numFmtId="182" formatCode="0.0_);[Red]\(0.0\)"/>
    <numFmt numFmtId="183" formatCode="#,##0.0_ "/>
    <numFmt numFmtId="184" formatCode="0_);[Red]\(0\)"/>
    <numFmt numFmtId="185" formatCode="0.00_);[Red]\(0.00\)"/>
    <numFmt numFmtId="186" formatCode="0&quot;人&quot;"/>
    <numFmt numFmtId="187" formatCode="0&quot;件&quot;"/>
  </numFmts>
  <fonts count="15" x14ac:knownFonts="1">
    <font>
      <sz val="11"/>
      <name val="ＭＳ Ｐゴシック"/>
      <family val="3"/>
      <charset val="128"/>
    </font>
    <font>
      <sz val="11"/>
      <name val="ＭＳ Ｐゴシック"/>
      <family val="3"/>
      <charset val="128"/>
    </font>
    <font>
      <sz val="6"/>
      <name val="ＭＳ Ｐゴシック"/>
      <family val="3"/>
      <charset val="128"/>
    </font>
    <font>
      <b/>
      <sz val="16"/>
      <name val="HGPｺﾞｼｯｸM"/>
      <family val="3"/>
      <charset val="128"/>
    </font>
    <font>
      <sz val="9"/>
      <name val="HGPｺﾞｼｯｸM"/>
      <family val="3"/>
      <charset val="128"/>
    </font>
    <font>
      <sz val="11"/>
      <name val="HGPｺﾞｼｯｸM"/>
      <family val="3"/>
      <charset val="128"/>
    </font>
    <font>
      <sz val="10"/>
      <name val="HGPｺﾞｼｯｸM"/>
      <family val="3"/>
      <charset val="128"/>
    </font>
    <font>
      <b/>
      <sz val="11"/>
      <name val="HGPｺﾞｼｯｸM"/>
      <family val="3"/>
      <charset val="128"/>
    </font>
    <font>
      <vertAlign val="superscript"/>
      <sz val="11"/>
      <name val="HGPｺﾞｼｯｸM"/>
      <family val="3"/>
      <charset val="128"/>
    </font>
    <font>
      <vertAlign val="superscript"/>
      <sz val="10"/>
      <name val="HGPｺﾞｼｯｸM"/>
      <family val="3"/>
      <charset val="128"/>
    </font>
    <font>
      <sz val="12"/>
      <name val="HGPｺﾞｼｯｸM"/>
      <family val="3"/>
      <charset val="128"/>
    </font>
    <font>
      <b/>
      <sz val="14"/>
      <name val="HGPｺﾞｼｯｸM"/>
      <family val="3"/>
      <charset val="128"/>
    </font>
    <font>
      <sz val="14"/>
      <name val="HGPｺﾞｼｯｸM"/>
      <family val="3"/>
      <charset val="128"/>
    </font>
    <font>
      <b/>
      <sz val="10"/>
      <name val="HGPｺﾞｼｯｸM"/>
      <family val="3"/>
      <charset val="128"/>
    </font>
    <font>
      <b/>
      <u/>
      <sz val="16"/>
      <name val="HGPｺﾞｼｯｸM"/>
      <family val="3"/>
      <charset val="128"/>
    </font>
  </fonts>
  <fills count="10">
    <fill>
      <patternFill patternType="none"/>
    </fill>
    <fill>
      <patternFill patternType="gray125"/>
    </fill>
    <fill>
      <patternFill patternType="solid">
        <fgColor indexed="2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249977111117893"/>
        <bgColor indexed="64"/>
      </patternFill>
    </fill>
  </fills>
  <borders count="162">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style="medium">
        <color indexed="64"/>
      </bottom>
      <diagonal/>
    </border>
    <border>
      <left style="thick">
        <color indexed="64"/>
      </left>
      <right style="medium">
        <color indexed="64"/>
      </right>
      <top style="double">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thick">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dotted">
        <color indexed="64"/>
      </right>
      <top style="double">
        <color indexed="64"/>
      </top>
      <bottom style="thin">
        <color indexed="64"/>
      </bottom>
      <diagonal/>
    </border>
    <border>
      <left style="medium">
        <color indexed="64"/>
      </left>
      <right style="thick">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top/>
      <bottom style="thin">
        <color indexed="64"/>
      </bottom>
      <diagonal/>
    </border>
    <border>
      <left style="dotted">
        <color indexed="64"/>
      </left>
      <right style="dotted">
        <color indexed="64"/>
      </right>
      <top/>
      <bottom style="thin">
        <color indexed="64"/>
      </bottom>
      <diagonal/>
    </border>
    <border>
      <left/>
      <right style="medium">
        <color indexed="64"/>
      </right>
      <top/>
      <bottom style="thin">
        <color indexed="64"/>
      </bottom>
      <diagonal/>
    </border>
    <border>
      <left style="medium">
        <color indexed="64"/>
      </left>
      <right style="thick">
        <color indexed="64"/>
      </right>
      <top/>
      <bottom style="thin">
        <color indexed="64"/>
      </bottom>
      <diagonal/>
    </border>
    <border>
      <left style="medium">
        <color indexed="64"/>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right style="medium">
        <color indexed="64"/>
      </right>
      <top/>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ck">
        <color indexed="64"/>
      </left>
      <right/>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dotted">
        <color indexed="64"/>
      </left>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dotted">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diagonalUp="1">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dashed">
        <color indexed="64"/>
      </right>
      <top style="double">
        <color indexed="64"/>
      </top>
      <bottom style="thin">
        <color indexed="64"/>
      </bottom>
      <diagonal/>
    </border>
    <border>
      <left style="medium">
        <color indexed="64"/>
      </left>
      <right style="dashed">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style="dotted">
        <color indexed="64"/>
      </right>
      <top style="thin">
        <color indexed="64"/>
      </top>
      <bottom style="thick">
        <color indexed="64"/>
      </bottom>
      <diagonal/>
    </border>
    <border>
      <left style="medium">
        <color indexed="64"/>
      </left>
      <right style="dashed">
        <color indexed="64"/>
      </right>
      <top style="thin">
        <color indexed="64"/>
      </top>
      <bottom style="thick">
        <color indexed="64"/>
      </bottom>
      <diagonal/>
    </border>
    <border>
      <left style="medium">
        <color indexed="64"/>
      </left>
      <right style="thick">
        <color indexed="64"/>
      </right>
      <top style="thin">
        <color indexed="64"/>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medium">
        <color indexed="64"/>
      </right>
      <top style="thin">
        <color indexed="64"/>
      </top>
      <bottom style="double">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dotted">
        <color indexed="64"/>
      </right>
      <top/>
      <bottom style="medium">
        <color indexed="64"/>
      </bottom>
      <diagonal/>
    </border>
    <border>
      <left style="dotted">
        <color indexed="64"/>
      </left>
      <right style="medium">
        <color indexed="64"/>
      </right>
      <top style="dotted">
        <color indexed="64"/>
      </top>
      <bottom/>
      <diagonal/>
    </border>
    <border>
      <left style="dotted">
        <color indexed="64"/>
      </left>
      <right style="medium">
        <color indexed="64"/>
      </right>
      <top/>
      <bottom/>
      <diagonal/>
    </border>
    <border>
      <left style="medium">
        <color indexed="64"/>
      </left>
      <right style="medium">
        <color indexed="64"/>
      </right>
      <top style="thick">
        <color indexed="64"/>
      </top>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style="thin">
        <color indexed="64"/>
      </top>
      <bottom style="thin">
        <color indexed="64"/>
      </bottom>
      <diagonal/>
    </border>
    <border>
      <left style="medium">
        <color indexed="64"/>
      </left>
      <right style="thick">
        <color indexed="64"/>
      </right>
      <top style="thick">
        <color indexed="64"/>
      </top>
      <bottom/>
      <diagonal/>
    </border>
    <border>
      <left style="medium">
        <color indexed="64"/>
      </left>
      <right style="thick">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446">
    <xf numFmtId="0" fontId="0" fillId="0" borderId="0" xfId="0">
      <alignment vertical="center"/>
    </xf>
    <xf numFmtId="49" fontId="5" fillId="0" borderId="0" xfId="0" applyNumberFormat="1" applyFont="1" applyProtection="1">
      <alignment vertical="center"/>
      <protection locked="0"/>
    </xf>
    <xf numFmtId="49" fontId="5" fillId="0" borderId="0" xfId="0" applyNumberFormat="1" applyFont="1" applyBorder="1" applyProtection="1">
      <alignment vertical="center"/>
      <protection locked="0"/>
    </xf>
    <xf numFmtId="0" fontId="5" fillId="0" borderId="0" xfId="0" applyFont="1" applyBorder="1" applyProtection="1">
      <alignment vertical="center"/>
      <protection locked="0"/>
    </xf>
    <xf numFmtId="0" fontId="5" fillId="0" borderId="0" xfId="0" applyFont="1" applyProtection="1">
      <alignment vertical="center"/>
      <protection locked="0"/>
    </xf>
    <xf numFmtId="0" fontId="5"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wrapText="1"/>
      <protection locked="0"/>
    </xf>
    <xf numFmtId="0" fontId="5" fillId="0" borderId="0" xfId="0" applyFont="1" applyFill="1" applyProtection="1">
      <alignment vertical="center"/>
      <protection locked="0"/>
    </xf>
    <xf numFmtId="184" fontId="5" fillId="0" borderId="0" xfId="0" applyNumberFormat="1" applyFont="1" applyAlignment="1">
      <alignment horizontal="right" vertical="center"/>
    </xf>
    <xf numFmtId="184" fontId="5" fillId="0" borderId="0" xfId="0" applyNumberFormat="1" applyFont="1" applyAlignment="1" applyProtection="1">
      <alignment horizontal="right" vertical="center"/>
      <protection locked="0"/>
    </xf>
    <xf numFmtId="0" fontId="3" fillId="0" borderId="0" xfId="2" applyFont="1" applyAlignment="1">
      <alignment vertical="center"/>
    </xf>
    <xf numFmtId="0" fontId="5" fillId="0" borderId="0" xfId="2" applyFont="1"/>
    <xf numFmtId="0" fontId="5" fillId="0" borderId="0" xfId="2" applyFont="1" applyBorder="1" applyAlignment="1">
      <alignment horizontal="center" vertical="center"/>
    </xf>
    <xf numFmtId="0" fontId="5" fillId="0" borderId="0" xfId="2" applyFont="1" applyAlignment="1">
      <alignment horizontal="center" wrapText="1"/>
    </xf>
    <xf numFmtId="0" fontId="5" fillId="0" borderId="1" xfId="2" applyFont="1" applyBorder="1" applyAlignment="1" applyProtection="1">
      <alignment horizontal="center" vertical="center"/>
      <protection locked="0"/>
    </xf>
    <xf numFmtId="0" fontId="5" fillId="0" borderId="2" xfId="2" applyFont="1" applyBorder="1" applyAlignment="1" applyProtection="1">
      <alignment vertical="center"/>
      <protection locked="0"/>
    </xf>
    <xf numFmtId="0" fontId="5" fillId="0" borderId="3" xfId="2" applyFont="1" applyBorder="1" applyAlignment="1" applyProtection="1">
      <alignment vertical="center"/>
      <protection locked="0"/>
    </xf>
    <xf numFmtId="0" fontId="5" fillId="0" borderId="4" xfId="2" applyFont="1" applyBorder="1" applyAlignment="1" applyProtection="1">
      <alignment horizontal="center" vertical="center"/>
      <protection locked="0"/>
    </xf>
    <xf numFmtId="0" fontId="5" fillId="0" borderId="5" xfId="2" applyFont="1" applyBorder="1" applyAlignment="1" applyProtection="1">
      <alignment vertical="center"/>
      <protection locked="0"/>
    </xf>
    <xf numFmtId="0" fontId="5" fillId="0" borderId="6" xfId="2" applyFont="1" applyBorder="1" applyAlignment="1" applyProtection="1">
      <alignment vertical="center"/>
      <protection locked="0"/>
    </xf>
    <xf numFmtId="0" fontId="5" fillId="0" borderId="0" xfId="2" applyFont="1" applyBorder="1"/>
    <xf numFmtId="177" fontId="5" fillId="0" borderId="0" xfId="2" applyNumberFormat="1" applyFont="1" applyBorder="1"/>
    <xf numFmtId="177" fontId="5" fillId="0" borderId="0" xfId="2" applyNumberFormat="1" applyFont="1"/>
    <xf numFmtId="0" fontId="5" fillId="0" borderId="0" xfId="2" applyNumberFormat="1" applyFont="1"/>
    <xf numFmtId="0" fontId="5" fillId="0" borderId="0" xfId="0" applyFont="1" applyBorder="1" applyAlignment="1" applyProtection="1">
      <alignment vertical="center"/>
      <protection locked="0"/>
    </xf>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5" fillId="0" borderId="0" xfId="0" applyFont="1" applyFill="1" applyBorder="1" applyAlignment="1" applyProtection="1">
      <alignment vertical="center"/>
      <protection locked="0"/>
    </xf>
    <xf numFmtId="0" fontId="5" fillId="0" borderId="0" xfId="0" applyFont="1" applyAlignment="1" applyProtection="1">
      <alignment horizontal="center" vertical="center" wrapText="1"/>
      <protection locked="0"/>
    </xf>
    <xf numFmtId="0" fontId="5" fillId="0" borderId="0" xfId="0" applyFont="1" applyFill="1" applyBorder="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horizontal="left" vertical="center" wrapText="1"/>
    </xf>
    <xf numFmtId="0" fontId="5" fillId="0" borderId="0" xfId="0" applyFont="1" applyAlignment="1">
      <alignment horizontal="center"/>
    </xf>
    <xf numFmtId="0" fontId="6" fillId="0" borderId="0" xfId="0" applyFont="1" applyAlignment="1"/>
    <xf numFmtId="0" fontId="5" fillId="0" borderId="0" xfId="0" applyFont="1" applyAlignment="1"/>
    <xf numFmtId="0" fontId="6" fillId="2" borderId="7" xfId="0" applyFont="1" applyFill="1" applyBorder="1" applyAlignment="1">
      <alignment horizontal="center" vertical="center" wrapText="1"/>
    </xf>
    <xf numFmtId="0" fontId="7" fillId="0" borderId="0" xfId="0" applyFont="1" applyAlignment="1" applyProtection="1">
      <alignment horizontal="center" vertical="center"/>
      <protection locked="0"/>
    </xf>
    <xf numFmtId="181" fontId="5" fillId="0" borderId="0" xfId="0" applyNumberFormat="1" applyFont="1" applyFill="1" applyBorder="1" applyAlignment="1" applyProtection="1">
      <alignment vertical="center"/>
      <protection locked="0"/>
    </xf>
    <xf numFmtId="0" fontId="5" fillId="0" borderId="0" xfId="0" applyFont="1" applyFill="1" applyBorder="1" applyAlignment="1" applyProtection="1">
      <alignment horizontal="left" vertical="center"/>
      <protection locked="0"/>
    </xf>
    <xf numFmtId="0" fontId="5" fillId="0" borderId="0" xfId="0" applyFont="1" applyBorder="1" applyAlignment="1" applyProtection="1">
      <protection locked="0"/>
    </xf>
    <xf numFmtId="49" fontId="5" fillId="0" borderId="0" xfId="0" applyNumberFormat="1" applyFont="1" applyBorder="1" applyAlignment="1" applyProtection="1">
      <alignment horizontal="center" vertical="center"/>
      <protection locked="0"/>
    </xf>
    <xf numFmtId="0" fontId="5" fillId="0" borderId="0" xfId="0" applyFont="1" applyFill="1" applyBorder="1" applyAlignment="1" applyProtection="1">
      <alignment horizontal="right" vertical="center"/>
      <protection locked="0"/>
    </xf>
    <xf numFmtId="49" fontId="5" fillId="0" borderId="0" xfId="0" applyNumberFormat="1" applyFont="1" applyFill="1" applyProtection="1">
      <alignment vertical="center"/>
      <protection locked="0"/>
    </xf>
    <xf numFmtId="0" fontId="5" fillId="3" borderId="8"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5" fillId="0" borderId="19" xfId="0" applyFont="1" applyBorder="1" applyAlignment="1" applyProtection="1">
      <alignment horizontal="left" vertical="center"/>
      <protection locked="0"/>
    </xf>
    <xf numFmtId="49" fontId="5" fillId="0" borderId="20" xfId="0" applyNumberFormat="1" applyFont="1" applyBorder="1" applyProtection="1">
      <alignment vertical="center"/>
      <protection locked="0"/>
    </xf>
    <xf numFmtId="0" fontId="5" fillId="0" borderId="20" xfId="0" applyFont="1" applyBorder="1" applyProtection="1">
      <alignment vertical="center"/>
      <protection locked="0"/>
    </xf>
    <xf numFmtId="0" fontId="5" fillId="0" borderId="21" xfId="0" applyFont="1" applyBorder="1" applyProtection="1">
      <alignment vertical="center"/>
      <protection locked="0"/>
    </xf>
    <xf numFmtId="0" fontId="5" fillId="0" borderId="22" xfId="0" applyFont="1" applyBorder="1" applyProtection="1">
      <alignment vertical="center"/>
      <protection locked="0"/>
    </xf>
    <xf numFmtId="0" fontId="5" fillId="0" borderId="23" xfId="0" applyFont="1" applyBorder="1" applyProtection="1">
      <alignment vertical="center"/>
      <protection locked="0"/>
    </xf>
    <xf numFmtId="0" fontId="5" fillId="0" borderId="22" xfId="0" applyFont="1" applyBorder="1" applyAlignment="1" applyProtection="1">
      <alignment horizontal="center" vertical="center"/>
      <protection locked="0"/>
    </xf>
    <xf numFmtId="49" fontId="5" fillId="0" borderId="22" xfId="0" applyNumberFormat="1" applyFont="1" applyBorder="1" applyAlignment="1" applyProtection="1">
      <alignment horizontal="center" vertical="center"/>
      <protection locked="0"/>
    </xf>
    <xf numFmtId="0" fontId="5" fillId="0" borderId="24" xfId="0" applyFont="1" applyBorder="1" applyAlignment="1" applyProtection="1">
      <alignment horizontal="left" vertical="center"/>
      <protection locked="0"/>
    </xf>
    <xf numFmtId="49" fontId="5" fillId="0" borderId="25" xfId="0" applyNumberFormat="1" applyFont="1" applyBorder="1" applyProtection="1">
      <alignment vertical="center"/>
      <protection locked="0"/>
    </xf>
    <xf numFmtId="0" fontId="5" fillId="0" borderId="25" xfId="0" applyFont="1" applyBorder="1" applyProtection="1">
      <alignment vertical="center"/>
      <protection locked="0"/>
    </xf>
    <xf numFmtId="0" fontId="5" fillId="0" borderId="26" xfId="0" applyFont="1" applyBorder="1" applyProtection="1">
      <alignment vertical="center"/>
      <protection locked="0"/>
    </xf>
    <xf numFmtId="0" fontId="6" fillId="0" borderId="0" xfId="0" applyFont="1" applyProtection="1">
      <alignment vertical="center"/>
      <protection locked="0"/>
    </xf>
    <xf numFmtId="0" fontId="11" fillId="0" borderId="0"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181" fontId="5" fillId="0" borderId="0" xfId="0" applyNumberFormat="1" applyFont="1" applyFill="1" applyBorder="1" applyAlignment="1" applyProtection="1">
      <alignment horizontal="center" vertical="center"/>
      <protection locked="0"/>
    </xf>
    <xf numFmtId="0" fontId="5" fillId="0" borderId="0" xfId="0" applyNumberFormat="1" applyFont="1" applyFill="1" applyBorder="1" applyAlignment="1" applyProtection="1">
      <alignment horizontal="center" vertical="center"/>
      <protection locked="0"/>
    </xf>
    <xf numFmtId="0" fontId="6" fillId="0" borderId="27" xfId="0" applyFont="1" applyFill="1" applyBorder="1" applyAlignment="1" applyProtection="1">
      <alignment horizontal="center" vertical="center"/>
      <protection locked="0"/>
    </xf>
    <xf numFmtId="0" fontId="6" fillId="0" borderId="28" xfId="0" applyFont="1" applyFill="1" applyBorder="1" applyAlignment="1" applyProtection="1">
      <alignment horizontal="center" vertical="center"/>
      <protection locked="0"/>
    </xf>
    <xf numFmtId="184" fontId="6" fillId="0" borderId="27" xfId="0" applyNumberFormat="1" applyFont="1" applyBorder="1" applyAlignment="1" applyProtection="1">
      <alignment horizontal="center" vertical="center"/>
      <protection locked="0"/>
    </xf>
    <xf numFmtId="184" fontId="6" fillId="0" borderId="29" xfId="0" applyNumberFormat="1" applyFont="1" applyBorder="1" applyAlignment="1" applyProtection="1">
      <alignment horizontal="center" vertical="center"/>
      <protection locked="0"/>
    </xf>
    <xf numFmtId="184" fontId="6" fillId="0" borderId="30" xfId="0" applyNumberFormat="1" applyFont="1" applyBorder="1" applyAlignment="1" applyProtection="1">
      <alignment horizontal="center" vertical="center"/>
      <protection locked="0"/>
    </xf>
    <xf numFmtId="184" fontId="6" fillId="0" borderId="31" xfId="0" applyNumberFormat="1"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7"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protection locked="0"/>
    </xf>
    <xf numFmtId="184" fontId="6" fillId="0" borderId="34" xfId="0" applyNumberFormat="1"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6" xfId="0" applyFont="1" applyBorder="1" applyAlignment="1" applyProtection="1">
      <alignment horizontal="center" vertical="center" wrapText="1"/>
      <protection locked="0"/>
    </xf>
    <xf numFmtId="184" fontId="6" fillId="0" borderId="36" xfId="0" applyNumberFormat="1"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34"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protection locked="0"/>
    </xf>
    <xf numFmtId="0" fontId="6" fillId="0" borderId="29" xfId="0" applyFont="1" applyFill="1" applyBorder="1" applyAlignment="1" applyProtection="1">
      <alignment horizontal="center" vertical="center" wrapText="1"/>
      <protection locked="0"/>
    </xf>
    <xf numFmtId="0" fontId="6" fillId="0" borderId="38" xfId="0" applyFont="1" applyFill="1" applyBorder="1" applyAlignment="1" applyProtection="1">
      <alignment horizontal="center" vertical="center" wrapText="1"/>
      <protection locked="0"/>
    </xf>
    <xf numFmtId="0" fontId="6" fillId="0" borderId="36"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184" fontId="6" fillId="0" borderId="38" xfId="0" applyNumberFormat="1" applyFont="1" applyBorder="1" applyAlignment="1" applyProtection="1">
      <alignment horizontal="center" vertical="center"/>
      <protection locked="0"/>
    </xf>
    <xf numFmtId="184" fontId="6" fillId="0" borderId="39" xfId="0" applyNumberFormat="1" applyFont="1" applyBorder="1" applyAlignment="1" applyProtection="1">
      <alignment horizontal="center" vertical="center"/>
      <protection locked="0"/>
    </xf>
    <xf numFmtId="184" fontId="6" fillId="0" borderId="40" xfId="0" applyNumberFormat="1"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0" xfId="0" applyFont="1" applyFill="1" applyBorder="1" applyProtection="1">
      <alignment vertical="center"/>
      <protection locked="0"/>
    </xf>
    <xf numFmtId="0" fontId="6" fillId="0" borderId="0" xfId="0" applyFont="1" applyAlignment="1" applyProtection="1">
      <alignment horizontal="center" vertical="center" wrapText="1"/>
      <protection locked="0"/>
    </xf>
    <xf numFmtId="0" fontId="6" fillId="0" borderId="44" xfId="0" applyFont="1" applyFill="1" applyBorder="1" applyAlignment="1" applyProtection="1">
      <alignment vertical="center" textRotation="255"/>
      <protection locked="0"/>
    </xf>
    <xf numFmtId="49" fontId="6" fillId="0" borderId="45" xfId="0" applyNumberFormat="1" applyFont="1" applyFill="1" applyBorder="1" applyAlignment="1" applyProtection="1">
      <alignment vertical="center" wrapText="1"/>
    </xf>
    <xf numFmtId="0" fontId="6" fillId="0" borderId="45" xfId="0" applyFont="1" applyFill="1" applyBorder="1" applyAlignment="1" applyProtection="1">
      <alignment horizontal="left" vertical="center" wrapText="1"/>
    </xf>
    <xf numFmtId="0" fontId="6" fillId="0" borderId="1" xfId="0" applyFont="1" applyFill="1" applyBorder="1" applyAlignment="1" applyProtection="1">
      <alignment horizontal="right" vertical="center" wrapText="1"/>
    </xf>
    <xf numFmtId="0" fontId="6" fillId="0" borderId="45" xfId="0" applyFont="1" applyFill="1" applyBorder="1" applyAlignment="1" applyProtection="1">
      <alignment vertical="center" wrapText="1"/>
    </xf>
    <xf numFmtId="0" fontId="6" fillId="0" borderId="46" xfId="0" applyFont="1" applyFill="1" applyBorder="1" applyAlignment="1" applyProtection="1">
      <alignment vertical="center" wrapText="1"/>
    </xf>
    <xf numFmtId="0" fontId="6" fillId="0" borderId="0" xfId="0" applyFont="1" applyAlignment="1" applyProtection="1">
      <alignment horizontal="center" vertical="center"/>
      <protection locked="0"/>
    </xf>
    <xf numFmtId="0" fontId="6" fillId="0" borderId="0" xfId="0" applyFont="1" applyFill="1" applyBorder="1" applyAlignment="1" applyProtection="1">
      <alignment vertical="center" textRotation="255"/>
      <protection locked="0"/>
    </xf>
    <xf numFmtId="0" fontId="6" fillId="0" borderId="47" xfId="0" applyFont="1" applyFill="1" applyBorder="1" applyAlignment="1" applyProtection="1">
      <alignment horizontal="center" vertical="center" wrapText="1"/>
    </xf>
    <xf numFmtId="49" fontId="6" fillId="0" borderId="48" xfId="0" applyNumberFormat="1" applyFont="1" applyFill="1" applyBorder="1" applyAlignment="1" applyProtection="1">
      <alignment horizontal="left" vertical="center" wrapText="1"/>
    </xf>
    <xf numFmtId="49" fontId="6" fillId="0" borderId="48" xfId="0" applyNumberFormat="1" applyFont="1" applyFill="1" applyBorder="1" applyAlignment="1" applyProtection="1">
      <alignment vertical="center" wrapText="1"/>
    </xf>
    <xf numFmtId="0" fontId="6" fillId="0" borderId="48" xfId="0" applyFont="1" applyFill="1" applyBorder="1" applyAlignment="1" applyProtection="1">
      <alignment horizontal="left" vertical="center" wrapText="1"/>
    </xf>
    <xf numFmtId="0" fontId="6" fillId="0" borderId="48" xfId="0" applyFont="1" applyFill="1" applyBorder="1" applyAlignment="1" applyProtection="1">
      <alignment vertical="center" wrapText="1"/>
    </xf>
    <xf numFmtId="0" fontId="6" fillId="0" borderId="49" xfId="0" applyFont="1" applyFill="1" applyBorder="1" applyAlignment="1" applyProtection="1">
      <alignment vertical="center" wrapText="1"/>
    </xf>
    <xf numFmtId="49" fontId="6" fillId="0" borderId="50" xfId="0" applyNumberFormat="1" applyFont="1" applyFill="1" applyBorder="1" applyProtection="1">
      <alignment vertical="center"/>
    </xf>
    <xf numFmtId="49" fontId="6" fillId="0" borderId="49" xfId="0" applyNumberFormat="1" applyFont="1" applyFill="1" applyBorder="1" applyAlignment="1" applyProtection="1">
      <alignment vertical="center" wrapText="1"/>
    </xf>
    <xf numFmtId="0" fontId="6" fillId="0" borderId="51" xfId="0" applyFont="1" applyFill="1" applyBorder="1" applyAlignment="1" applyProtection="1">
      <alignment vertical="center" wrapText="1"/>
    </xf>
    <xf numFmtId="0" fontId="6" fillId="0" borderId="52" xfId="0" applyFont="1" applyFill="1" applyBorder="1" applyAlignment="1" applyProtection="1">
      <alignment vertical="center" wrapText="1"/>
    </xf>
    <xf numFmtId="0" fontId="6" fillId="0" borderId="53" xfId="0" applyFont="1" applyFill="1" applyBorder="1" applyAlignment="1" applyProtection="1">
      <alignment vertical="center" wrapText="1"/>
    </xf>
    <xf numFmtId="0" fontId="6" fillId="0" borderId="4" xfId="0" applyFont="1" applyFill="1" applyBorder="1" applyAlignment="1" applyProtection="1">
      <alignment vertical="center" wrapText="1"/>
    </xf>
    <xf numFmtId="0" fontId="6" fillId="0" borderId="0" xfId="0" applyFont="1" applyFill="1" applyBorder="1" applyProtection="1">
      <alignment vertical="center"/>
    </xf>
    <xf numFmtId="0" fontId="6" fillId="0" borderId="54" xfId="0" applyFont="1" applyFill="1" applyBorder="1" applyProtection="1">
      <alignment vertical="center"/>
    </xf>
    <xf numFmtId="0" fontId="6" fillId="0" borderId="0" xfId="0" applyFont="1" applyBorder="1" applyProtection="1">
      <alignment vertical="center"/>
      <protection locked="0"/>
    </xf>
    <xf numFmtId="49" fontId="6" fillId="0" borderId="54" xfId="0" applyNumberFormat="1" applyFont="1" applyFill="1" applyBorder="1" applyProtection="1">
      <alignment vertical="center"/>
    </xf>
    <xf numFmtId="49" fontId="6" fillId="0" borderId="55" xfId="0" applyNumberFormat="1" applyFont="1" applyFill="1" applyBorder="1" applyAlignment="1" applyProtection="1">
      <alignment vertical="center" wrapText="1"/>
    </xf>
    <xf numFmtId="0" fontId="6" fillId="0" borderId="20" xfId="0" applyFont="1" applyFill="1" applyBorder="1" applyAlignment="1" applyProtection="1">
      <alignment horizontal="center" vertical="center" wrapText="1"/>
    </xf>
    <xf numFmtId="49" fontId="6" fillId="0" borderId="0" xfId="0" applyNumberFormat="1" applyFont="1" applyFill="1" applyBorder="1" applyProtection="1">
      <alignment vertical="center"/>
    </xf>
    <xf numFmtId="0" fontId="6" fillId="0" borderId="0" xfId="0" applyFont="1" applyFill="1" applyBorder="1" applyAlignment="1" applyProtection="1">
      <alignment horizontal="center" vertical="center" wrapText="1"/>
    </xf>
    <xf numFmtId="49" fontId="6" fillId="0" borderId="0" xfId="0" applyNumberFormat="1" applyFont="1" applyFill="1" applyBorder="1" applyAlignment="1" applyProtection="1">
      <alignment vertical="center"/>
    </xf>
    <xf numFmtId="49" fontId="6" fillId="4" borderId="56" xfId="0" applyNumberFormat="1" applyFont="1" applyFill="1" applyBorder="1" applyAlignment="1" applyProtection="1">
      <alignment horizontal="center" vertical="center" wrapText="1"/>
    </xf>
    <xf numFmtId="49" fontId="6" fillId="4" borderId="56" xfId="0" applyNumberFormat="1" applyFont="1" applyFill="1" applyBorder="1" applyAlignment="1" applyProtection="1">
      <alignment horizontal="center" vertical="center" wrapText="1"/>
      <protection locked="0"/>
    </xf>
    <xf numFmtId="49" fontId="6" fillId="4" borderId="57" xfId="0" applyNumberFormat="1" applyFont="1" applyFill="1" applyBorder="1" applyAlignment="1" applyProtection="1">
      <alignment horizontal="center" vertical="center" wrapText="1"/>
    </xf>
    <xf numFmtId="0" fontId="6" fillId="0" borderId="0" xfId="0" applyFont="1" applyProtection="1">
      <alignment vertical="center"/>
    </xf>
    <xf numFmtId="49" fontId="6" fillId="0" borderId="0" xfId="0" applyNumberFormat="1" applyFont="1" applyProtection="1">
      <alignment vertical="center"/>
      <protection locked="0"/>
    </xf>
    <xf numFmtId="0" fontId="6" fillId="0" borderId="58" xfId="0" applyFont="1" applyFill="1" applyBorder="1" applyAlignment="1" applyProtection="1">
      <alignment vertical="center" wrapText="1"/>
    </xf>
    <xf numFmtId="0" fontId="6" fillId="5" borderId="59" xfId="0" applyFont="1" applyFill="1" applyBorder="1" applyAlignment="1" applyProtection="1">
      <alignment horizontal="center" vertical="center" textRotation="255"/>
      <protection locked="0"/>
    </xf>
    <xf numFmtId="0" fontId="6" fillId="5" borderId="60" xfId="0" applyFont="1" applyFill="1" applyBorder="1" applyAlignment="1" applyProtection="1">
      <alignment horizontal="center" vertical="center" wrapText="1"/>
      <protection locked="0"/>
    </xf>
    <xf numFmtId="0" fontId="6" fillId="0" borderId="61" xfId="0" applyFont="1" applyFill="1" applyBorder="1" applyProtection="1">
      <alignment vertical="center"/>
      <protection locked="0"/>
    </xf>
    <xf numFmtId="0" fontId="6" fillId="0" borderId="62" xfId="0" applyFont="1" applyFill="1" applyBorder="1" applyAlignment="1" applyProtection="1">
      <alignment vertical="center" wrapText="1"/>
    </xf>
    <xf numFmtId="0" fontId="6" fillId="0" borderId="20" xfId="0" applyFont="1" applyFill="1" applyBorder="1" applyAlignment="1" applyProtection="1">
      <alignment vertical="center" wrapText="1"/>
    </xf>
    <xf numFmtId="49" fontId="6" fillId="5" borderId="56" xfId="0" applyNumberFormat="1" applyFont="1" applyFill="1" applyBorder="1" applyAlignment="1" applyProtection="1">
      <alignment horizontal="center" vertical="center" wrapText="1"/>
    </xf>
    <xf numFmtId="0" fontId="6" fillId="0" borderId="63" xfId="0" applyFont="1" applyBorder="1" applyProtection="1">
      <alignment vertical="center"/>
      <protection locked="0"/>
    </xf>
    <xf numFmtId="0" fontId="6" fillId="5" borderId="64" xfId="0" applyFont="1" applyFill="1" applyBorder="1" applyAlignment="1" applyProtection="1">
      <alignment horizontal="center" vertical="center" wrapText="1"/>
      <protection locked="0"/>
    </xf>
    <xf numFmtId="0" fontId="5" fillId="0" borderId="65" xfId="2" applyFont="1" applyBorder="1" applyAlignment="1" applyProtection="1">
      <alignment vertical="center"/>
      <protection locked="0"/>
    </xf>
    <xf numFmtId="0" fontId="5" fillId="0" borderId="19" xfId="2" applyFont="1" applyBorder="1" applyAlignment="1" applyProtection="1">
      <alignment vertical="center"/>
      <protection locked="0"/>
    </xf>
    <xf numFmtId="0" fontId="5" fillId="0" borderId="56" xfId="2" applyFont="1" applyBorder="1" applyAlignment="1" applyProtection="1">
      <alignment vertical="center"/>
      <protection locked="0"/>
    </xf>
    <xf numFmtId="0" fontId="5" fillId="0" borderId="66" xfId="2" applyFont="1" applyBorder="1" applyAlignment="1" applyProtection="1">
      <alignment vertical="center"/>
      <protection locked="0"/>
    </xf>
    <xf numFmtId="0" fontId="5" fillId="0" borderId="67" xfId="2" applyFont="1" applyBorder="1" applyAlignment="1" applyProtection="1">
      <alignment vertical="center"/>
      <protection locked="0"/>
    </xf>
    <xf numFmtId="0" fontId="6" fillId="0" borderId="45" xfId="0" applyFont="1" applyFill="1" applyBorder="1" applyAlignment="1" applyProtection="1">
      <alignment vertical="center" wrapText="1"/>
      <protection locked="0"/>
    </xf>
    <xf numFmtId="0" fontId="6" fillId="0" borderId="1" xfId="0" applyFont="1" applyFill="1" applyBorder="1" applyAlignment="1" applyProtection="1">
      <alignment horizontal="center" vertical="center"/>
    </xf>
    <xf numFmtId="0" fontId="6" fillId="0" borderId="61" xfId="0" applyFont="1" applyFill="1" applyBorder="1" applyAlignment="1" applyProtection="1">
      <alignment horizontal="center" vertical="center"/>
    </xf>
    <xf numFmtId="0" fontId="6" fillId="0" borderId="61" xfId="0" applyFont="1" applyFill="1" applyBorder="1" applyAlignment="1" applyProtection="1">
      <alignment horizontal="center" vertical="center" wrapText="1"/>
    </xf>
    <xf numFmtId="0" fontId="6" fillId="0" borderId="40" xfId="0" applyFont="1" applyFill="1" applyBorder="1" applyAlignment="1" applyProtection="1">
      <alignment horizontal="center" vertical="center"/>
    </xf>
    <xf numFmtId="0" fontId="6" fillId="0" borderId="46" xfId="0" applyFont="1" applyFill="1" applyBorder="1" applyAlignment="1" applyProtection="1">
      <alignment horizontal="center" vertical="center"/>
    </xf>
    <xf numFmtId="0" fontId="6" fillId="0" borderId="36" xfId="0" applyFont="1" applyFill="1" applyBorder="1" applyProtection="1">
      <alignment vertical="center"/>
    </xf>
    <xf numFmtId="183" fontId="6" fillId="0" borderId="68" xfId="0" applyNumberFormat="1" applyFont="1" applyFill="1" applyBorder="1" applyAlignment="1" applyProtection="1">
      <alignment horizontal="center" vertical="center"/>
    </xf>
    <xf numFmtId="0" fontId="6" fillId="0" borderId="68" xfId="0" applyFont="1" applyFill="1" applyBorder="1" applyAlignment="1" applyProtection="1">
      <alignment horizontal="center" vertical="center"/>
    </xf>
    <xf numFmtId="0" fontId="6" fillId="0" borderId="35" xfId="0" applyFont="1" applyFill="1" applyBorder="1" applyAlignment="1" applyProtection="1">
      <alignment horizontal="center" vertical="center"/>
    </xf>
    <xf numFmtId="0" fontId="6" fillId="0" borderId="39" xfId="0" applyFont="1" applyFill="1" applyBorder="1" applyAlignment="1" applyProtection="1">
      <alignment horizontal="center" vertical="center"/>
    </xf>
    <xf numFmtId="0" fontId="6" fillId="0" borderId="69" xfId="0" applyFont="1" applyFill="1" applyBorder="1" applyAlignment="1" applyProtection="1">
      <alignment horizontal="center" vertical="center"/>
    </xf>
    <xf numFmtId="0" fontId="6" fillId="0" borderId="0" xfId="0" applyFont="1" applyFill="1" applyBorder="1" applyAlignment="1" applyProtection="1">
      <alignment vertical="center" wrapText="1"/>
    </xf>
    <xf numFmtId="0" fontId="6" fillId="0" borderId="56" xfId="0" applyFont="1" applyFill="1" applyBorder="1" applyProtection="1">
      <alignment vertical="center"/>
    </xf>
    <xf numFmtId="0" fontId="6" fillId="0" borderId="5" xfId="0" applyFont="1" applyFill="1" applyBorder="1" applyAlignment="1" applyProtection="1">
      <alignment vertical="center"/>
    </xf>
    <xf numFmtId="0" fontId="6" fillId="0" borderId="70" xfId="0" applyFont="1" applyBorder="1" applyProtection="1">
      <alignment vertical="center"/>
      <protection locked="0"/>
    </xf>
    <xf numFmtId="0" fontId="6" fillId="0" borderId="70" xfId="0" applyFont="1" applyFill="1" applyBorder="1" applyAlignment="1" applyProtection="1">
      <alignment vertical="center" wrapText="1"/>
      <protection locked="0"/>
    </xf>
    <xf numFmtId="0" fontId="6" fillId="0" borderId="70" xfId="0" applyFont="1" applyFill="1" applyBorder="1" applyAlignment="1" applyProtection="1">
      <alignment vertical="center"/>
    </xf>
    <xf numFmtId="0" fontId="6" fillId="0" borderId="71" xfId="0" applyFont="1" applyFill="1" applyBorder="1" applyAlignment="1" applyProtection="1">
      <alignment vertical="center"/>
    </xf>
    <xf numFmtId="0" fontId="10" fillId="0" borderId="0" xfId="2" applyFont="1"/>
    <xf numFmtId="0" fontId="10" fillId="0" borderId="0" xfId="2" applyFont="1" applyBorder="1" applyAlignment="1">
      <alignment horizontal="center" vertical="center"/>
    </xf>
    <xf numFmtId="182" fontId="6" fillId="0" borderId="73" xfId="0" applyNumberFormat="1" applyFont="1" applyFill="1" applyBorder="1" applyAlignment="1" applyProtection="1">
      <alignment horizontal="right" vertical="center"/>
    </xf>
    <xf numFmtId="182" fontId="6" fillId="0" borderId="74" xfId="0" applyNumberFormat="1" applyFont="1" applyFill="1" applyBorder="1" applyAlignment="1" applyProtection="1">
      <alignment horizontal="right" vertical="center"/>
    </xf>
    <xf numFmtId="182" fontId="6" fillId="0" borderId="75" xfId="0" applyNumberFormat="1" applyFont="1" applyFill="1" applyBorder="1" applyAlignment="1" applyProtection="1">
      <alignment horizontal="right" vertical="center"/>
    </xf>
    <xf numFmtId="182" fontId="6" fillId="0" borderId="73" xfId="0" applyNumberFormat="1" applyFont="1" applyFill="1" applyBorder="1" applyAlignment="1" applyProtection="1">
      <alignment horizontal="right" vertical="center" shrinkToFit="1"/>
    </xf>
    <xf numFmtId="182" fontId="6" fillId="0" borderId="74" xfId="0" applyNumberFormat="1" applyFont="1" applyFill="1" applyBorder="1" applyAlignment="1" applyProtection="1">
      <alignment horizontal="right" vertical="center" shrinkToFit="1"/>
    </xf>
    <xf numFmtId="182" fontId="6" fillId="0" borderId="76" xfId="0" applyNumberFormat="1" applyFont="1" applyFill="1" applyBorder="1" applyAlignment="1" applyProtection="1">
      <alignment horizontal="right" vertical="center" shrinkToFit="1"/>
    </xf>
    <xf numFmtId="0" fontId="6" fillId="5" borderId="49" xfId="0" applyFont="1" applyFill="1" applyBorder="1" applyProtection="1">
      <alignment vertical="center"/>
      <protection locked="0"/>
    </xf>
    <xf numFmtId="0" fontId="6" fillId="0" borderId="77" xfId="0" applyFont="1" applyBorder="1" applyProtection="1">
      <alignment vertical="center"/>
      <protection locked="0"/>
    </xf>
    <xf numFmtId="177" fontId="6" fillId="0" borderId="60" xfId="0" applyNumberFormat="1" applyFont="1" applyFill="1" applyBorder="1" applyAlignment="1" applyProtection="1">
      <alignment horizontal="right" vertical="center"/>
    </xf>
    <xf numFmtId="177" fontId="6" fillId="0" borderId="78" xfId="0" applyNumberFormat="1" applyFont="1" applyFill="1" applyBorder="1" applyAlignment="1" applyProtection="1">
      <alignment horizontal="center" vertical="center" shrinkToFit="1"/>
    </xf>
    <xf numFmtId="179" fontId="6" fillId="0" borderId="20" xfId="0" applyNumberFormat="1" applyFont="1" applyFill="1" applyBorder="1" applyAlignment="1" applyProtection="1">
      <alignment vertical="center" wrapText="1"/>
    </xf>
    <xf numFmtId="0" fontId="6" fillId="0" borderId="79" xfId="0" applyNumberFormat="1" applyFont="1" applyFill="1" applyBorder="1" applyAlignment="1" applyProtection="1">
      <alignment vertical="center" wrapText="1"/>
    </xf>
    <xf numFmtId="179" fontId="6" fillId="0" borderId="20" xfId="0" applyNumberFormat="1" applyFont="1" applyFill="1" applyBorder="1" applyAlignment="1" applyProtection="1">
      <alignment horizontal="center" vertical="center" wrapText="1"/>
    </xf>
    <xf numFmtId="0" fontId="6" fillId="0" borderId="78" xfId="0" applyFont="1" applyFill="1" applyBorder="1" applyProtection="1">
      <alignment vertical="center"/>
    </xf>
    <xf numFmtId="176" fontId="6" fillId="0" borderId="58" xfId="0" applyNumberFormat="1" applyFont="1" applyFill="1" applyBorder="1" applyAlignment="1" applyProtection="1">
      <alignment horizontal="center" vertical="center"/>
    </xf>
    <xf numFmtId="0" fontId="6" fillId="0" borderId="80" xfId="0" applyNumberFormat="1" applyFont="1" applyFill="1" applyBorder="1" applyAlignment="1" applyProtection="1">
      <alignment vertical="center" wrapText="1"/>
    </xf>
    <xf numFmtId="0" fontId="6" fillId="0" borderId="80" xfId="0" applyFont="1" applyFill="1" applyBorder="1" applyProtection="1">
      <alignment vertical="center"/>
    </xf>
    <xf numFmtId="176" fontId="6" fillId="0" borderId="81" xfId="0" applyNumberFormat="1" applyFont="1" applyFill="1" applyBorder="1" applyAlignment="1" applyProtection="1">
      <alignment horizontal="center" vertical="center"/>
    </xf>
    <xf numFmtId="0" fontId="5" fillId="0" borderId="0" xfId="0" applyFont="1" applyAlignment="1" applyProtection="1">
      <alignment horizontal="center" vertical="center"/>
      <protection hidden="1"/>
    </xf>
    <xf numFmtId="49" fontId="5" fillId="0" borderId="0" xfId="0" applyNumberFormat="1" applyFont="1" applyProtection="1">
      <alignment vertical="center"/>
      <protection hidden="1"/>
    </xf>
    <xf numFmtId="0" fontId="5" fillId="0" borderId="0" xfId="0" applyFont="1" applyProtection="1">
      <alignment vertical="center"/>
      <protection hidden="1"/>
    </xf>
    <xf numFmtId="0" fontId="5" fillId="6" borderId="82" xfId="2" applyFont="1" applyFill="1" applyBorder="1" applyAlignment="1" applyProtection="1">
      <alignment horizontal="right" vertical="center"/>
    </xf>
    <xf numFmtId="0" fontId="5" fillId="6" borderId="83" xfId="2" applyFont="1" applyFill="1" applyBorder="1" applyAlignment="1" applyProtection="1">
      <alignment vertical="center"/>
    </xf>
    <xf numFmtId="0" fontId="5" fillId="6" borderId="61" xfId="2" applyFont="1" applyFill="1" applyBorder="1" applyAlignment="1" applyProtection="1">
      <alignment vertical="center"/>
    </xf>
    <xf numFmtId="0" fontId="6" fillId="7" borderId="84" xfId="2" applyFont="1" applyFill="1" applyBorder="1" applyAlignment="1" applyProtection="1">
      <alignment horizontal="center" vertical="center" wrapText="1"/>
    </xf>
    <xf numFmtId="0" fontId="5" fillId="6" borderId="85" xfId="2" applyFont="1" applyFill="1" applyBorder="1" applyAlignment="1" applyProtection="1">
      <alignment vertical="center"/>
    </xf>
    <xf numFmtId="0" fontId="5" fillId="6" borderId="86" xfId="2" applyFont="1" applyFill="1" applyBorder="1" applyAlignment="1" applyProtection="1">
      <alignment vertical="center"/>
    </xf>
    <xf numFmtId="0" fontId="5" fillId="6" borderId="87" xfId="2" applyFont="1" applyFill="1" applyBorder="1" applyAlignment="1" applyProtection="1">
      <alignment vertical="center"/>
    </xf>
    <xf numFmtId="0" fontId="5" fillId="6" borderId="88" xfId="2" applyFont="1" applyFill="1" applyBorder="1" applyAlignment="1" applyProtection="1">
      <alignment vertical="center"/>
    </xf>
    <xf numFmtId="0" fontId="5" fillId="6" borderId="60" xfId="2" applyFont="1" applyFill="1" applyBorder="1" applyAlignment="1" applyProtection="1">
      <alignment horizontal="center" vertical="center" wrapText="1"/>
    </xf>
    <xf numFmtId="0" fontId="5" fillId="6" borderId="0" xfId="2" applyFont="1" applyFill="1" applyBorder="1" applyAlignment="1" applyProtection="1">
      <alignment horizontal="center" vertical="center" wrapText="1"/>
    </xf>
    <xf numFmtId="0" fontId="5" fillId="6" borderId="89" xfId="2" applyFont="1" applyFill="1" applyBorder="1" applyAlignment="1" applyProtection="1">
      <alignment horizontal="center" vertical="center" wrapText="1"/>
    </xf>
    <xf numFmtId="0" fontId="5" fillId="6" borderId="5" xfId="2" applyFont="1" applyFill="1" applyBorder="1" applyAlignment="1" applyProtection="1">
      <alignment horizontal="center" vertical="center" wrapText="1"/>
    </xf>
    <xf numFmtId="0" fontId="5" fillId="6" borderId="54" xfId="2" applyFont="1" applyFill="1" applyBorder="1" applyAlignment="1" applyProtection="1">
      <alignment horizontal="center" vertical="center" wrapText="1"/>
    </xf>
    <xf numFmtId="0" fontId="5" fillId="6" borderId="36" xfId="2" applyFont="1" applyFill="1" applyBorder="1" applyAlignment="1" applyProtection="1">
      <alignment horizontal="center" vertical="center" wrapText="1"/>
    </xf>
    <xf numFmtId="0" fontId="5" fillId="6" borderId="67" xfId="2" applyFont="1" applyFill="1" applyBorder="1" applyAlignment="1" applyProtection="1">
      <alignment vertical="center"/>
    </xf>
    <xf numFmtId="0" fontId="5" fillId="6" borderId="67" xfId="2" applyFont="1" applyFill="1" applyBorder="1" applyAlignment="1" applyProtection="1">
      <alignment horizontal="right" vertical="center"/>
    </xf>
    <xf numFmtId="0" fontId="5" fillId="6" borderId="90" xfId="2" applyFont="1" applyFill="1" applyBorder="1" applyAlignment="1" applyProtection="1">
      <alignment horizontal="right" vertical="center"/>
    </xf>
    <xf numFmtId="0" fontId="5" fillId="6" borderId="25" xfId="2" applyFont="1" applyFill="1" applyBorder="1" applyAlignment="1" applyProtection="1">
      <alignment horizontal="right" vertical="center" wrapText="1"/>
    </xf>
    <xf numFmtId="0" fontId="5" fillId="6" borderId="67" xfId="2" applyFont="1" applyFill="1" applyBorder="1" applyAlignment="1" applyProtection="1">
      <alignment horizontal="right" vertical="center" wrapText="1"/>
    </xf>
    <xf numFmtId="0" fontId="5" fillId="6" borderId="24" xfId="2" applyFont="1" applyFill="1" applyBorder="1" applyAlignment="1" applyProtection="1">
      <alignment horizontal="right" vertical="center" wrapText="1"/>
    </xf>
    <xf numFmtId="0" fontId="5" fillId="6" borderId="90" xfId="2" applyFont="1" applyFill="1" applyBorder="1" applyAlignment="1" applyProtection="1">
      <alignment horizontal="right" vertical="center" wrapText="1"/>
    </xf>
    <xf numFmtId="0" fontId="5" fillId="6" borderId="22" xfId="2" applyFont="1" applyFill="1" applyBorder="1" applyAlignment="1" applyProtection="1">
      <alignment horizontal="center" vertical="center" wrapText="1"/>
    </xf>
    <xf numFmtId="0" fontId="5" fillId="6" borderId="91" xfId="2" applyFont="1" applyFill="1" applyBorder="1" applyAlignment="1" applyProtection="1">
      <alignment horizontal="center" vertical="center" wrapText="1"/>
    </xf>
    <xf numFmtId="0" fontId="5" fillId="6" borderId="64" xfId="0" applyFont="1" applyFill="1" applyBorder="1" applyAlignment="1" applyProtection="1">
      <alignment horizontal="center" vertical="center" wrapText="1"/>
    </xf>
    <xf numFmtId="0" fontId="5" fillId="6" borderId="92" xfId="2" applyFont="1" applyFill="1" applyBorder="1" applyAlignment="1" applyProtection="1">
      <alignment vertical="center"/>
    </xf>
    <xf numFmtId="0" fontId="5" fillId="6" borderId="92" xfId="2" applyFont="1" applyFill="1" applyBorder="1" applyAlignment="1" applyProtection="1">
      <alignment horizontal="right" vertical="center"/>
    </xf>
    <xf numFmtId="0" fontId="5" fillId="6" borderId="93" xfId="2" applyFont="1" applyFill="1" applyBorder="1" applyAlignment="1" applyProtection="1">
      <alignment horizontal="right" vertical="center"/>
    </xf>
    <xf numFmtId="0" fontId="5" fillId="6" borderId="79" xfId="2" applyNumberFormat="1" applyFont="1" applyFill="1" applyBorder="1" applyAlignment="1" applyProtection="1">
      <alignment horizontal="right" vertical="center"/>
    </xf>
    <xf numFmtId="176" fontId="5" fillId="6" borderId="92" xfId="2" applyNumberFormat="1" applyFont="1" applyFill="1" applyBorder="1" applyAlignment="1" applyProtection="1">
      <alignment horizontal="center" vertical="center"/>
    </xf>
    <xf numFmtId="0" fontId="5" fillId="6" borderId="94" xfId="2" applyNumberFormat="1" applyFont="1" applyFill="1" applyBorder="1" applyAlignment="1" applyProtection="1">
      <alignment horizontal="right" vertical="center"/>
    </xf>
    <xf numFmtId="0" fontId="5" fillId="6" borderId="93" xfId="2" applyNumberFormat="1" applyFont="1" applyFill="1" applyBorder="1" applyAlignment="1" applyProtection="1">
      <alignment horizontal="right" vertical="center"/>
    </xf>
    <xf numFmtId="0" fontId="6" fillId="0" borderId="95" xfId="0" applyFont="1" applyFill="1" applyBorder="1" applyAlignment="1" applyProtection="1">
      <alignment horizontal="center" vertical="center"/>
      <protection locked="0"/>
    </xf>
    <xf numFmtId="0" fontId="6" fillId="0" borderId="96" xfId="0" applyFont="1" applyFill="1" applyBorder="1" applyAlignment="1" applyProtection="1">
      <alignment horizontal="center" vertical="center"/>
      <protection locked="0"/>
    </xf>
    <xf numFmtId="0" fontId="5" fillId="7" borderId="34" xfId="2" applyFont="1" applyFill="1" applyBorder="1" applyAlignment="1" applyProtection="1">
      <alignment horizontal="center" vertical="center"/>
    </xf>
    <xf numFmtId="0" fontId="5" fillId="7" borderId="36" xfId="2" applyFont="1" applyFill="1" applyBorder="1" applyAlignment="1" applyProtection="1">
      <alignment horizontal="center" vertical="center" wrapText="1"/>
    </xf>
    <xf numFmtId="0" fontId="5" fillId="7" borderId="34" xfId="2" applyFont="1" applyFill="1" applyBorder="1" applyAlignment="1" applyProtection="1">
      <alignment horizontal="center" vertical="center" wrapText="1"/>
    </xf>
    <xf numFmtId="176" fontId="5" fillId="7" borderId="47" xfId="2" applyNumberFormat="1" applyFont="1" applyFill="1" applyBorder="1" applyAlignment="1" applyProtection="1">
      <alignment horizontal="center" vertical="center"/>
    </xf>
    <xf numFmtId="0" fontId="5" fillId="0" borderId="50" xfId="0" applyFont="1" applyFill="1" applyBorder="1" applyAlignment="1" applyProtection="1">
      <alignment horizontal="center" vertical="center"/>
      <protection locked="0"/>
    </xf>
    <xf numFmtId="0" fontId="5" fillId="0" borderId="50" xfId="0" applyFont="1" applyBorder="1" applyProtection="1">
      <alignment vertical="center"/>
      <protection locked="0"/>
    </xf>
    <xf numFmtId="0" fontId="5" fillId="0" borderId="97"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46" xfId="0" applyFont="1" applyBorder="1" applyProtection="1">
      <alignment vertical="center"/>
      <protection locked="0"/>
    </xf>
    <xf numFmtId="0" fontId="5" fillId="0" borderId="98"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5" fillId="0" borderId="68" xfId="0" applyFont="1" applyBorder="1" applyProtection="1">
      <alignment vertical="center"/>
      <protection locked="0"/>
    </xf>
    <xf numFmtId="0" fontId="5" fillId="0" borderId="81" xfId="0" applyFont="1" applyBorder="1" applyProtection="1">
      <alignment vertical="center"/>
      <protection locked="0"/>
    </xf>
    <xf numFmtId="0" fontId="12" fillId="0" borderId="99" xfId="0" applyFont="1" applyFill="1" applyBorder="1" applyAlignment="1" applyProtection="1">
      <alignment horizontal="center" vertical="center"/>
      <protection locked="0"/>
    </xf>
    <xf numFmtId="0" fontId="6" fillId="5" borderId="79" xfId="0" applyFont="1" applyFill="1" applyBorder="1" applyAlignment="1" applyProtection="1">
      <alignment horizontal="center" vertical="center" wrapText="1"/>
      <protection locked="0"/>
    </xf>
    <xf numFmtId="0" fontId="6" fillId="5" borderId="64" xfId="0" applyFont="1" applyFill="1" applyBorder="1" applyAlignment="1" applyProtection="1">
      <alignment horizontal="center" vertical="center" wrapText="1"/>
      <protection locked="0"/>
    </xf>
    <xf numFmtId="49" fontId="6" fillId="5" borderId="100" xfId="0" applyNumberFormat="1" applyFont="1" applyFill="1" applyBorder="1" applyAlignment="1" applyProtection="1">
      <alignment horizontal="center" vertical="center" wrapText="1"/>
      <protection locked="0"/>
    </xf>
    <xf numFmtId="0" fontId="6" fillId="5" borderId="100" xfId="0" applyFont="1" applyFill="1" applyBorder="1" applyAlignment="1" applyProtection="1">
      <alignment horizontal="center" vertical="center" wrapText="1"/>
      <protection locked="0"/>
    </xf>
    <xf numFmtId="184" fontId="5" fillId="0" borderId="0" xfId="0" applyNumberFormat="1" applyFont="1" applyFill="1" applyBorder="1" applyAlignment="1" applyProtection="1">
      <alignment horizontal="center" vertical="center"/>
      <protection locked="0"/>
    </xf>
    <xf numFmtId="0" fontId="5" fillId="3" borderId="102" xfId="0" applyFont="1" applyFill="1" applyBorder="1" applyAlignment="1" applyProtection="1">
      <alignment horizontal="center" vertical="center"/>
      <protection locked="0"/>
    </xf>
    <xf numFmtId="0" fontId="6" fillId="0" borderId="103" xfId="0" applyFont="1" applyFill="1" applyBorder="1" applyAlignment="1" applyProtection="1">
      <alignment horizontal="center" vertical="center" wrapText="1"/>
      <protection locked="0"/>
    </xf>
    <xf numFmtId="0" fontId="6" fillId="0" borderId="104" xfId="0" applyFont="1" applyFill="1" applyBorder="1" applyAlignment="1" applyProtection="1">
      <alignment horizontal="center" vertical="center"/>
      <protection locked="0"/>
    </xf>
    <xf numFmtId="0" fontId="6" fillId="0" borderId="105" xfId="0" applyFont="1" applyFill="1" applyBorder="1" applyAlignment="1" applyProtection="1">
      <alignment horizontal="center" vertical="center"/>
      <protection locked="0"/>
    </xf>
    <xf numFmtId="184" fontId="6" fillId="0" borderId="104" xfId="0" applyNumberFormat="1" applyFont="1" applyBorder="1" applyAlignment="1" applyProtection="1">
      <alignment horizontal="center" vertical="center"/>
      <protection locked="0"/>
    </xf>
    <xf numFmtId="184" fontId="6" fillId="0" borderId="103" xfId="0" applyNumberFormat="1" applyFont="1" applyBorder="1" applyAlignment="1" applyProtection="1">
      <alignment horizontal="center" vertical="center"/>
      <protection locked="0"/>
    </xf>
    <xf numFmtId="184" fontId="6" fillId="0" borderId="106" xfId="0" applyNumberFormat="1" applyFont="1" applyBorder="1" applyAlignment="1" applyProtection="1">
      <alignment horizontal="center" vertical="center"/>
      <protection locked="0"/>
    </xf>
    <xf numFmtId="184" fontId="6" fillId="0" borderId="107" xfId="0" applyNumberFormat="1" applyFont="1" applyBorder="1" applyAlignment="1" applyProtection="1">
      <alignment horizontal="center" vertical="center"/>
      <protection locked="0"/>
    </xf>
    <xf numFmtId="0" fontId="6" fillId="0" borderId="108" xfId="0" applyFont="1" applyBorder="1" applyAlignment="1" applyProtection="1">
      <alignment horizontal="center" vertical="center"/>
      <protection locked="0"/>
    </xf>
    <xf numFmtId="0" fontId="6" fillId="0" borderId="109" xfId="0" applyFont="1" applyFill="1" applyBorder="1" applyAlignment="1" applyProtection="1">
      <alignment horizontal="center" vertical="center"/>
      <protection locked="0"/>
    </xf>
    <xf numFmtId="0" fontId="6" fillId="0" borderId="104" xfId="0" applyFont="1" applyBorder="1" applyAlignment="1" applyProtection="1">
      <alignment horizontal="center" vertical="center" wrapText="1"/>
      <protection locked="0"/>
    </xf>
    <xf numFmtId="0" fontId="6" fillId="0" borderId="104" xfId="0" applyFont="1" applyBorder="1" applyAlignment="1" applyProtection="1">
      <alignment horizontal="center" vertical="center"/>
      <protection locked="0"/>
    </xf>
    <xf numFmtId="0" fontId="6" fillId="0" borderId="110" xfId="0" applyFont="1" applyBorder="1" applyAlignment="1" applyProtection="1">
      <alignment horizontal="center" vertical="center"/>
      <protection locked="0"/>
    </xf>
    <xf numFmtId="0" fontId="10" fillId="0" borderId="0" xfId="2" applyFont="1" applyFill="1" applyBorder="1"/>
    <xf numFmtId="49" fontId="5" fillId="0" borderId="0" xfId="0" applyNumberFormat="1" applyFont="1" applyFill="1" applyBorder="1" applyAlignment="1" applyProtection="1">
      <alignment vertical="center" shrinkToFit="1"/>
      <protection locked="0"/>
    </xf>
    <xf numFmtId="0" fontId="5" fillId="0" borderId="0" xfId="2" applyFont="1" applyFill="1" applyBorder="1"/>
    <xf numFmtId="178" fontId="10" fillId="0" borderId="0" xfId="2" applyNumberFormat="1" applyFont="1" applyFill="1" applyBorder="1" applyAlignment="1">
      <alignment vertical="center"/>
    </xf>
    <xf numFmtId="0" fontId="10" fillId="0" borderId="0" xfId="2" applyFont="1" applyFill="1" applyBorder="1" applyAlignment="1">
      <alignment horizontal="right" vertical="center"/>
    </xf>
    <xf numFmtId="0" fontId="10" fillId="0" borderId="0" xfId="2" applyFont="1" applyFill="1" applyBorder="1" applyAlignment="1">
      <alignment horizontal="center" vertical="center"/>
    </xf>
    <xf numFmtId="186" fontId="5" fillId="0" borderId="111" xfId="2" applyNumberFormat="1" applyFont="1" applyBorder="1" applyAlignment="1" applyProtection="1">
      <alignment horizontal="center" vertical="center"/>
      <protection locked="0"/>
    </xf>
    <xf numFmtId="186" fontId="5" fillId="0" borderId="21" xfId="2" applyNumberFormat="1" applyFont="1" applyBorder="1" applyAlignment="1" applyProtection="1">
      <alignment horizontal="center" vertical="center"/>
      <protection locked="0"/>
    </xf>
    <xf numFmtId="0" fontId="5" fillId="4" borderId="72" xfId="0" applyFont="1" applyFill="1" applyBorder="1" applyAlignment="1" applyProtection="1">
      <alignment horizontal="center" vertical="center"/>
      <protection locked="0"/>
    </xf>
    <xf numFmtId="187" fontId="10" fillId="0" borderId="66" xfId="2" applyNumberFormat="1" applyFont="1" applyFill="1" applyBorder="1" applyAlignment="1">
      <alignment vertical="center"/>
    </xf>
    <xf numFmtId="0" fontId="5" fillId="3" borderId="72" xfId="2" applyFont="1" applyFill="1" applyBorder="1" applyAlignment="1">
      <alignment horizontal="center" vertical="center" wrapText="1"/>
    </xf>
    <xf numFmtId="0" fontId="5" fillId="3" borderId="1" xfId="2" applyFont="1" applyFill="1" applyBorder="1" applyAlignment="1" applyProtection="1">
      <alignment horizontal="center" vertical="center"/>
      <protection locked="0"/>
    </xf>
    <xf numFmtId="0" fontId="5" fillId="3" borderId="4" xfId="2" applyFont="1" applyFill="1" applyBorder="1" applyAlignment="1" applyProtection="1">
      <alignment horizontal="center" vertical="center"/>
      <protection locked="0"/>
    </xf>
    <xf numFmtId="0" fontId="12" fillId="2" borderId="81" xfId="0" applyFont="1" applyFill="1" applyBorder="1" applyAlignment="1">
      <alignment horizontal="center" vertical="center" wrapText="1"/>
    </xf>
    <xf numFmtId="0" fontId="12" fillId="2" borderId="81" xfId="0" applyFont="1" applyFill="1" applyBorder="1" applyAlignment="1">
      <alignment horizontal="center" vertical="center"/>
    </xf>
    <xf numFmtId="0" fontId="10" fillId="0" borderId="0" xfId="0" applyFont="1" applyAlignment="1"/>
    <xf numFmtId="0" fontId="5" fillId="6" borderId="36" xfId="2" applyFont="1" applyFill="1" applyBorder="1" applyAlignment="1" applyProtection="1">
      <alignment horizontal="center" vertical="center"/>
    </xf>
    <xf numFmtId="0" fontId="5" fillId="6" borderId="38" xfId="2" applyFont="1" applyFill="1" applyBorder="1" applyAlignment="1" applyProtection="1">
      <alignment horizontal="right" vertical="center"/>
    </xf>
    <xf numFmtId="0" fontId="5" fillId="6" borderId="26" xfId="2" applyFont="1" applyFill="1" applyBorder="1" applyAlignment="1" applyProtection="1">
      <alignment horizontal="center" vertical="center"/>
    </xf>
    <xf numFmtId="0" fontId="5" fillId="6" borderId="24" xfId="2" applyFont="1" applyFill="1" applyBorder="1" applyAlignment="1" applyProtection="1">
      <alignment horizontal="right" vertical="center"/>
    </xf>
    <xf numFmtId="0" fontId="5" fillId="3" borderId="116" xfId="2" applyFont="1" applyFill="1" applyBorder="1" applyAlignment="1" applyProtection="1">
      <alignment horizontal="center" vertical="center"/>
      <protection locked="0"/>
    </xf>
    <xf numFmtId="0" fontId="5" fillId="0" borderId="116" xfId="2" applyFont="1" applyBorder="1" applyAlignment="1" applyProtection="1">
      <alignment horizontal="center" vertical="center"/>
      <protection locked="0"/>
    </xf>
    <xf numFmtId="186" fontId="5" fillId="0" borderId="77" xfId="2" applyNumberFormat="1" applyFont="1" applyBorder="1" applyAlignment="1" applyProtection="1">
      <alignment horizontal="center" vertical="center"/>
      <protection locked="0"/>
    </xf>
    <xf numFmtId="0" fontId="5" fillId="0" borderId="70" xfId="2" applyFont="1" applyBorder="1" applyAlignment="1" applyProtection="1">
      <alignment vertical="center"/>
      <protection locked="0"/>
    </xf>
    <xf numFmtId="0" fontId="5" fillId="0" borderId="117" xfId="2" applyFont="1" applyBorder="1" applyAlignment="1" applyProtection="1">
      <alignment vertical="center"/>
      <protection locked="0"/>
    </xf>
    <xf numFmtId="0" fontId="5" fillId="0" borderId="71" xfId="2" applyFont="1" applyBorder="1" applyAlignment="1" applyProtection="1">
      <alignment vertical="center"/>
      <protection locked="0"/>
    </xf>
    <xf numFmtId="49" fontId="5" fillId="0" borderId="25" xfId="0" applyNumberFormat="1" applyFont="1" applyFill="1" applyBorder="1" applyAlignment="1" applyProtection="1">
      <alignment vertical="center" shrinkToFit="1"/>
      <protection locked="0"/>
    </xf>
    <xf numFmtId="38" fontId="5" fillId="0" borderId="25" xfId="1" applyFont="1" applyFill="1" applyBorder="1" applyAlignment="1" applyProtection="1">
      <alignment vertical="center" shrinkToFit="1"/>
      <protection locked="0"/>
    </xf>
    <xf numFmtId="180" fontId="5" fillId="0" borderId="48" xfId="0" applyNumberFormat="1" applyFont="1" applyFill="1" applyBorder="1" applyAlignment="1" applyProtection="1">
      <alignment vertical="center" shrinkToFit="1"/>
      <protection locked="0"/>
    </xf>
    <xf numFmtId="184" fontId="5" fillId="0" borderId="25" xfId="0" applyNumberFormat="1" applyFont="1" applyFill="1" applyBorder="1" applyAlignment="1" applyProtection="1">
      <alignment horizontal="right" vertical="center"/>
      <protection locked="0"/>
    </xf>
    <xf numFmtId="184" fontId="5" fillId="0" borderId="48" xfId="0" applyNumberFormat="1" applyFont="1" applyFill="1" applyBorder="1" applyAlignment="1" applyProtection="1">
      <alignment horizontal="right" vertical="center"/>
      <protection locked="0"/>
    </xf>
    <xf numFmtId="49" fontId="5" fillId="0" borderId="72" xfId="0" applyNumberFormat="1" applyFont="1" applyFill="1" applyBorder="1" applyAlignment="1" applyProtection="1">
      <alignment vertical="center" shrinkToFit="1"/>
      <protection locked="0"/>
    </xf>
    <xf numFmtId="0" fontId="5" fillId="0" borderId="72" xfId="0" applyFont="1" applyFill="1" applyBorder="1" applyAlignment="1" applyProtection="1">
      <alignment horizontal="center" vertical="center"/>
      <protection locked="0"/>
    </xf>
    <xf numFmtId="0" fontId="5" fillId="8" borderId="42" xfId="0" applyFont="1" applyFill="1" applyBorder="1" applyAlignment="1" applyProtection="1">
      <alignment horizontal="center" vertical="center" wrapText="1"/>
      <protection locked="0"/>
    </xf>
    <xf numFmtId="49" fontId="5" fillId="3" borderId="43" xfId="0" applyNumberFormat="1" applyFont="1" applyFill="1" applyBorder="1" applyAlignment="1" applyProtection="1">
      <alignment horizontal="center" vertical="center" textRotation="255" wrapText="1"/>
      <protection locked="0"/>
    </xf>
    <xf numFmtId="0" fontId="4" fillId="9" borderId="114" xfId="0" applyFont="1" applyFill="1" applyBorder="1" applyAlignment="1" applyProtection="1">
      <alignment horizontal="center" vertical="center"/>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protection locked="0"/>
    </xf>
    <xf numFmtId="0" fontId="4" fillId="9" borderId="12" xfId="0" applyFont="1" applyFill="1" applyBorder="1" applyAlignment="1" applyProtection="1">
      <alignment horizontal="center" vertical="center" wrapText="1"/>
      <protection locked="0"/>
    </xf>
    <xf numFmtId="184" fontId="4" fillId="9" borderId="11" xfId="0" applyNumberFormat="1" applyFont="1" applyFill="1" applyBorder="1" applyAlignment="1" applyProtection="1">
      <alignment horizontal="center" vertical="center"/>
      <protection locked="0"/>
    </xf>
    <xf numFmtId="49" fontId="4" fillId="9" borderId="11" xfId="0" applyNumberFormat="1" applyFont="1" applyFill="1" applyBorder="1" applyAlignment="1" applyProtection="1">
      <alignment horizontal="center" vertical="center"/>
      <protection locked="0"/>
    </xf>
    <xf numFmtId="0" fontId="4" fillId="9" borderId="10" xfId="0" applyFont="1" applyFill="1" applyBorder="1" applyAlignment="1" applyProtection="1">
      <alignment horizontal="center" vertical="center"/>
      <protection locked="0"/>
    </xf>
    <xf numFmtId="0" fontId="4" fillId="9" borderId="13" xfId="0" applyFont="1" applyFill="1" applyBorder="1" applyAlignment="1" applyProtection="1">
      <alignment horizontal="center" vertical="center"/>
      <protection locked="0"/>
    </xf>
    <xf numFmtId="0" fontId="4" fillId="9" borderId="14" xfId="0" applyFont="1" applyFill="1" applyBorder="1" applyAlignment="1" applyProtection="1">
      <alignment horizontal="center" vertical="center"/>
      <protection locked="0"/>
    </xf>
    <xf numFmtId="0" fontId="4" fillId="9" borderId="15" xfId="0" applyFont="1" applyFill="1" applyBorder="1" applyAlignment="1" applyProtection="1">
      <alignment horizontal="center" vertical="center"/>
      <protection locked="0"/>
    </xf>
    <xf numFmtId="0" fontId="4" fillId="9" borderId="16" xfId="0" applyFont="1" applyFill="1" applyBorder="1" applyAlignment="1" applyProtection="1">
      <alignment horizontal="center" vertical="center"/>
      <protection locked="0"/>
    </xf>
    <xf numFmtId="0" fontId="4" fillId="9" borderId="12" xfId="0" applyFont="1" applyFill="1" applyBorder="1" applyAlignment="1" applyProtection="1">
      <alignment horizontal="center" vertical="center"/>
      <protection locked="0"/>
    </xf>
    <xf numFmtId="0" fontId="4" fillId="9" borderId="11" xfId="0" applyFont="1" applyFill="1" applyBorder="1" applyAlignment="1" applyProtection="1">
      <alignment horizontal="center" vertical="center" wrapText="1"/>
      <protection locked="0"/>
    </xf>
    <xf numFmtId="0" fontId="4" fillId="9" borderId="17" xfId="0" applyFont="1" applyFill="1" applyBorder="1" applyAlignment="1" applyProtection="1">
      <alignment horizontal="center" vertical="center" wrapText="1"/>
      <protection locked="0"/>
    </xf>
    <xf numFmtId="0" fontId="4" fillId="9" borderId="17" xfId="0" applyFont="1" applyFill="1" applyBorder="1" applyAlignment="1" applyProtection="1">
      <alignment horizontal="center" vertical="center"/>
      <protection locked="0"/>
    </xf>
    <xf numFmtId="0" fontId="4" fillId="9" borderId="18" xfId="0" applyFont="1" applyFill="1" applyBorder="1" applyAlignment="1" applyProtection="1">
      <alignment horizontal="center" vertical="center"/>
      <protection locked="0"/>
    </xf>
    <xf numFmtId="0" fontId="5" fillId="0" borderId="101" xfId="0" applyFont="1" applyFill="1" applyBorder="1" applyAlignment="1" applyProtection="1">
      <alignment horizontal="center" vertical="top" wrapText="1"/>
      <protection locked="0"/>
    </xf>
    <xf numFmtId="0" fontId="10" fillId="8" borderId="72" xfId="2" applyFont="1" applyFill="1" applyBorder="1" applyAlignment="1">
      <alignment horizontal="center" vertical="center" wrapText="1"/>
    </xf>
    <xf numFmtId="0" fontId="10" fillId="8" borderId="115" xfId="2" applyFont="1" applyFill="1" applyBorder="1" applyAlignment="1">
      <alignment horizontal="left" vertical="top" wrapText="1"/>
    </xf>
    <xf numFmtId="0" fontId="5" fillId="8" borderId="112" xfId="2" applyFont="1" applyFill="1" applyBorder="1" applyAlignment="1">
      <alignment horizontal="left" vertical="top" wrapText="1"/>
    </xf>
    <xf numFmtId="0" fontId="5" fillId="8" borderId="113" xfId="2" applyFont="1" applyFill="1" applyBorder="1" applyAlignment="1">
      <alignment horizontal="left" vertical="top" wrapText="1"/>
    </xf>
    <xf numFmtId="0" fontId="6" fillId="5" borderId="0" xfId="0" applyFont="1" applyFill="1" applyBorder="1" applyAlignment="1" applyProtection="1">
      <alignment horizontal="center" vertical="center" wrapText="1"/>
      <protection locked="0"/>
    </xf>
    <xf numFmtId="0" fontId="6" fillId="0" borderId="25" xfId="0" applyFont="1" applyFill="1" applyBorder="1" applyAlignment="1" applyProtection="1">
      <alignment horizontal="center" vertical="center"/>
    </xf>
    <xf numFmtId="177" fontId="6" fillId="0" borderId="20" xfId="0" applyNumberFormat="1" applyFont="1" applyFill="1" applyBorder="1" applyAlignment="1" applyProtection="1">
      <alignment horizontal="center" vertical="center" shrinkToFit="1"/>
    </xf>
    <xf numFmtId="0" fontId="6" fillId="0" borderId="79" xfId="0" applyFont="1" applyFill="1" applyBorder="1" applyAlignment="1" applyProtection="1">
      <alignment vertical="center" wrapText="1"/>
    </xf>
    <xf numFmtId="49" fontId="6" fillId="4" borderId="44" xfId="0" applyNumberFormat="1" applyFont="1" applyFill="1" applyBorder="1" applyAlignment="1" applyProtection="1">
      <alignment horizontal="center" vertical="center" wrapText="1"/>
    </xf>
    <xf numFmtId="0" fontId="6" fillId="0" borderId="0" xfId="0" applyFont="1" applyFill="1" applyBorder="1" applyAlignment="1" applyProtection="1">
      <alignment vertical="center"/>
    </xf>
    <xf numFmtId="0" fontId="5" fillId="0" borderId="1" xfId="0" applyFont="1" applyFill="1" applyBorder="1" applyAlignment="1" applyProtection="1">
      <alignment horizontal="center" vertical="center"/>
      <protection locked="0"/>
    </xf>
    <xf numFmtId="0" fontId="5" fillId="0" borderId="47" xfId="0" applyFont="1" applyFill="1" applyBorder="1" applyAlignment="1" applyProtection="1">
      <alignment horizontal="center" vertical="center"/>
      <protection locked="0"/>
    </xf>
    <xf numFmtId="0" fontId="5" fillId="0" borderId="160" xfId="0" applyFont="1" applyFill="1" applyBorder="1" applyAlignment="1" applyProtection="1">
      <alignment horizontal="center" vertical="center"/>
      <protection locked="0"/>
    </xf>
    <xf numFmtId="0" fontId="5" fillId="0" borderId="44" xfId="0" applyFont="1" applyFill="1" applyBorder="1" applyAlignment="1" applyProtection="1">
      <alignment horizontal="center" vertical="center"/>
      <protection locked="0"/>
    </xf>
    <xf numFmtId="0" fontId="5" fillId="0" borderId="50" xfId="0" applyFont="1" applyFill="1" applyBorder="1" applyAlignment="1" applyProtection="1">
      <alignment horizontal="center" vertical="center"/>
      <protection locked="0"/>
    </xf>
    <xf numFmtId="0" fontId="5" fillId="0" borderId="64" xfId="0" applyFont="1" applyFill="1" applyBorder="1" applyAlignment="1" applyProtection="1">
      <alignment horizontal="center" vertical="center"/>
      <protection locked="0"/>
    </xf>
    <xf numFmtId="0" fontId="5" fillId="0" borderId="79" xfId="0" applyFont="1" applyFill="1" applyBorder="1" applyAlignment="1" applyProtection="1">
      <alignment horizontal="center" vertical="center"/>
      <protection locked="0"/>
    </xf>
    <xf numFmtId="0" fontId="5" fillId="0" borderId="58" xfId="0" applyFont="1" applyFill="1" applyBorder="1" applyAlignment="1" applyProtection="1">
      <alignment horizontal="center" vertical="center"/>
      <protection locked="0"/>
    </xf>
    <xf numFmtId="49" fontId="5" fillId="0" borderId="1" xfId="0" applyNumberFormat="1" applyFont="1" applyFill="1" applyBorder="1" applyAlignment="1" applyProtection="1">
      <alignment horizontal="center" vertical="center" shrinkToFit="1"/>
      <protection locked="0"/>
    </xf>
    <xf numFmtId="49" fontId="5" fillId="0" borderId="47" xfId="0" applyNumberFormat="1"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top" textRotation="255"/>
      <protection locked="0"/>
    </xf>
    <xf numFmtId="0" fontId="6" fillId="3" borderId="125" xfId="0" applyFont="1" applyFill="1" applyBorder="1" applyAlignment="1" applyProtection="1">
      <alignment vertical="center"/>
      <protection locked="0"/>
    </xf>
    <xf numFmtId="0" fontId="6" fillId="3" borderId="126" xfId="0" applyFont="1" applyFill="1" applyBorder="1" applyAlignment="1" applyProtection="1">
      <alignment horizontal="center" vertical="top" textRotation="255"/>
      <protection locked="0"/>
    </xf>
    <xf numFmtId="0" fontId="6" fillId="3" borderId="127" xfId="0" applyFont="1" applyFill="1" applyBorder="1" applyAlignment="1" applyProtection="1">
      <alignment vertical="center"/>
      <protection locked="0"/>
    </xf>
    <xf numFmtId="0" fontId="6" fillId="3" borderId="132" xfId="0" applyFont="1" applyFill="1" applyBorder="1" applyAlignment="1" applyProtection="1">
      <alignment horizontal="center" vertical="top" textRotation="255"/>
      <protection locked="0"/>
    </xf>
    <xf numFmtId="0" fontId="6" fillId="3" borderId="133" xfId="0" applyFont="1" applyFill="1" applyBorder="1" applyAlignment="1" applyProtection="1">
      <alignment vertical="center"/>
      <protection locked="0"/>
    </xf>
    <xf numFmtId="0" fontId="6" fillId="0" borderId="134" xfId="0" applyFont="1" applyFill="1" applyBorder="1" applyAlignment="1" applyProtection="1">
      <alignment horizontal="center" vertical="top" textRotation="255" wrapText="1"/>
      <protection locked="0"/>
    </xf>
    <xf numFmtId="0" fontId="6" fillId="0" borderId="60" xfId="0" applyFont="1" applyFill="1" applyBorder="1" applyAlignment="1" applyProtection="1">
      <alignment horizontal="center" vertical="top" textRotation="255" wrapText="1"/>
      <protection locked="0"/>
    </xf>
    <xf numFmtId="0" fontId="6" fillId="0" borderId="36" xfId="0" applyFont="1" applyFill="1" applyBorder="1" applyAlignment="1" applyProtection="1">
      <alignment horizontal="center" vertical="top" textRotation="255" wrapText="1"/>
      <protection locked="0"/>
    </xf>
    <xf numFmtId="0" fontId="4" fillId="8" borderId="63" xfId="0" applyFont="1" applyFill="1" applyBorder="1" applyAlignment="1" applyProtection="1">
      <alignment horizontal="center" vertical="center" wrapText="1"/>
      <protection locked="0"/>
    </xf>
    <xf numFmtId="0" fontId="4" fillId="8" borderId="147" xfId="0" applyFont="1" applyFill="1" applyBorder="1" applyAlignment="1" applyProtection="1">
      <alignment horizontal="center" vertical="center"/>
      <protection locked="0"/>
    </xf>
    <xf numFmtId="49" fontId="5" fillId="0" borderId="0" xfId="0" applyNumberFormat="1" applyFont="1" applyBorder="1" applyAlignment="1" applyProtection="1">
      <alignment horizontal="left" vertical="center" shrinkToFit="1"/>
      <protection locked="0"/>
    </xf>
    <xf numFmtId="49" fontId="7" fillId="3" borderId="4" xfId="0" applyNumberFormat="1" applyFont="1" applyFill="1" applyBorder="1" applyAlignment="1" applyProtection="1">
      <alignment horizontal="center" vertical="center"/>
      <protection locked="0"/>
    </xf>
    <xf numFmtId="49" fontId="7" fillId="3" borderId="60" xfId="0" applyNumberFormat="1" applyFont="1" applyFill="1" applyBorder="1" applyAlignment="1" applyProtection="1">
      <alignment horizontal="center" vertical="center"/>
      <protection locked="0"/>
    </xf>
    <xf numFmtId="0" fontId="6" fillId="0" borderId="145" xfId="0" applyFont="1" applyFill="1" applyBorder="1" applyAlignment="1" applyProtection="1">
      <alignment horizontal="center" vertical="top" textRotation="255" wrapText="1"/>
      <protection locked="0"/>
    </xf>
    <xf numFmtId="0" fontId="6" fillId="0" borderId="146" xfId="0" applyFont="1" applyFill="1" applyBorder="1" applyAlignment="1" applyProtection="1">
      <alignment horizontal="center" vertical="top" textRotation="255" wrapText="1"/>
      <protection locked="0"/>
    </xf>
    <xf numFmtId="0" fontId="6" fillId="0" borderId="41" xfId="0" applyFont="1" applyFill="1" applyBorder="1" applyAlignment="1" applyProtection="1">
      <alignment horizontal="center" vertical="top" textRotation="255" wrapText="1"/>
      <protection locked="0"/>
    </xf>
    <xf numFmtId="0" fontId="6" fillId="0" borderId="60" xfId="0" applyFont="1" applyFill="1" applyBorder="1" applyAlignment="1" applyProtection="1">
      <alignment horizontal="center" vertical="top" textRotation="255"/>
      <protection locked="0"/>
    </xf>
    <xf numFmtId="0" fontId="6" fillId="0" borderId="36" xfId="0" applyFont="1" applyFill="1" applyBorder="1" applyAlignment="1" applyProtection="1">
      <alignment vertical="top"/>
      <protection locked="0"/>
    </xf>
    <xf numFmtId="0" fontId="6" fillId="4" borderId="64" xfId="0" applyFont="1" applyFill="1" applyBorder="1" applyAlignment="1" applyProtection="1">
      <alignment horizontal="center" vertical="center" wrapText="1"/>
    </xf>
    <xf numFmtId="0" fontId="6" fillId="4" borderId="79" xfId="0" applyFont="1" applyFill="1" applyBorder="1" applyAlignment="1" applyProtection="1">
      <alignment horizontal="center" vertical="center" wrapText="1"/>
    </xf>
    <xf numFmtId="0" fontId="5" fillId="3" borderId="42" xfId="0" applyFont="1" applyFill="1" applyBorder="1" applyAlignment="1" applyProtection="1">
      <alignment horizontal="center" vertical="center" wrapText="1"/>
      <protection locked="0"/>
    </xf>
    <xf numFmtId="0" fontId="5" fillId="3" borderId="142" xfId="0" applyFont="1" applyFill="1" applyBorder="1" applyAlignment="1" applyProtection="1">
      <alignment horizontal="center" vertical="center" wrapText="1"/>
      <protection locked="0"/>
    </xf>
    <xf numFmtId="0" fontId="5" fillId="3" borderId="143" xfId="0" applyFont="1" applyFill="1" applyBorder="1" applyAlignment="1" applyProtection="1">
      <alignment horizontal="center" vertical="center" wrapText="1"/>
      <protection locked="0"/>
    </xf>
    <xf numFmtId="0" fontId="6" fillId="0" borderId="128" xfId="0" applyFont="1" applyFill="1" applyBorder="1" applyAlignment="1" applyProtection="1">
      <alignment horizontal="center" vertical="top" textRotation="255"/>
    </xf>
    <xf numFmtId="0" fontId="6" fillId="0" borderId="129" xfId="0" applyFont="1" applyFill="1" applyBorder="1" applyAlignment="1" applyProtection="1">
      <alignment horizontal="center" vertical="top" textRotation="255"/>
    </xf>
    <xf numFmtId="0" fontId="6" fillId="5" borderId="79" xfId="0" applyFont="1" applyFill="1" applyBorder="1" applyAlignment="1" applyProtection="1">
      <alignment horizontal="center" vertical="center" wrapText="1"/>
      <protection locked="0"/>
    </xf>
    <xf numFmtId="0" fontId="6" fillId="5" borderId="58" xfId="0" applyFont="1" applyFill="1" applyBorder="1" applyAlignment="1" applyProtection="1">
      <alignment horizontal="center" vertical="center" wrapText="1"/>
      <protection locked="0"/>
    </xf>
    <xf numFmtId="0" fontId="4" fillId="8" borderId="51" xfId="0" applyFont="1" applyFill="1" applyBorder="1" applyAlignment="1" applyProtection="1">
      <alignment horizontal="center" vertical="center" wrapText="1"/>
      <protection locked="0"/>
    </xf>
    <xf numFmtId="0" fontId="4" fillId="8" borderId="125" xfId="0" applyFont="1" applyFill="1" applyBorder="1" applyAlignment="1" applyProtection="1">
      <alignment horizontal="center" vertical="center"/>
      <protection locked="0"/>
    </xf>
    <xf numFmtId="0" fontId="6" fillId="0" borderId="140" xfId="0" applyFont="1" applyFill="1" applyBorder="1" applyAlignment="1" applyProtection="1">
      <alignment horizontal="center" vertical="top" textRotation="255"/>
    </xf>
    <xf numFmtId="0" fontId="6" fillId="0" borderId="141" xfId="0" applyFont="1" applyFill="1" applyBorder="1" applyAlignment="1" applyProtection="1">
      <alignment horizontal="center" vertical="top" textRotation="255"/>
    </xf>
    <xf numFmtId="0" fontId="6" fillId="5" borderId="38" xfId="0" applyFont="1" applyFill="1" applyBorder="1" applyAlignment="1" applyProtection="1">
      <alignment horizontal="center" vertical="center" wrapText="1"/>
      <protection locked="0"/>
    </xf>
    <xf numFmtId="0" fontId="6" fillId="5" borderId="25" xfId="0" applyFont="1" applyFill="1" applyBorder="1" applyAlignment="1" applyProtection="1">
      <alignment horizontal="center" vertical="center" wrapText="1"/>
      <protection locked="0"/>
    </xf>
    <xf numFmtId="0" fontId="6" fillId="5" borderId="45" xfId="0" applyFont="1" applyFill="1" applyBorder="1" applyAlignment="1" applyProtection="1">
      <alignment horizontal="center" vertical="center" wrapText="1"/>
      <protection locked="0"/>
    </xf>
    <xf numFmtId="0" fontId="6" fillId="4" borderId="118" xfId="0" applyFont="1" applyFill="1" applyBorder="1" applyAlignment="1" applyProtection="1">
      <alignment horizontal="center" vertical="center" wrapText="1"/>
    </xf>
    <xf numFmtId="0" fontId="6" fillId="4" borderId="80" xfId="0" applyFont="1" applyFill="1" applyBorder="1" applyAlignment="1" applyProtection="1">
      <alignment horizontal="center" vertical="center" wrapText="1"/>
    </xf>
    <xf numFmtId="0" fontId="6" fillId="4" borderId="63" xfId="0" applyFont="1" applyFill="1" applyBorder="1" applyAlignment="1" applyProtection="1">
      <alignment horizontal="center" vertical="center" wrapText="1"/>
    </xf>
    <xf numFmtId="0" fontId="6" fillId="4" borderId="20" xfId="0" applyFont="1" applyFill="1" applyBorder="1" applyAlignment="1" applyProtection="1">
      <alignment horizontal="center" vertical="center" wrapText="1"/>
    </xf>
    <xf numFmtId="0" fontId="6" fillId="4" borderId="144" xfId="0" applyFont="1" applyFill="1" applyBorder="1" applyAlignment="1" applyProtection="1">
      <alignment horizontal="center" vertical="center"/>
    </xf>
    <xf numFmtId="0" fontId="6" fillId="4" borderId="48" xfId="0" applyFont="1" applyFill="1" applyBorder="1" applyAlignment="1" applyProtection="1">
      <alignment horizontal="center" vertical="center"/>
    </xf>
    <xf numFmtId="0" fontId="4" fillId="8" borderId="4" xfId="0" applyFont="1" applyFill="1" applyBorder="1" applyAlignment="1" applyProtection="1">
      <alignment horizontal="center" vertical="center" wrapText="1"/>
      <protection locked="0"/>
    </xf>
    <xf numFmtId="0" fontId="4" fillId="8" borderId="60" xfId="0" applyFont="1" applyFill="1" applyBorder="1" applyAlignment="1" applyProtection="1">
      <alignment horizontal="center" vertical="center"/>
      <protection locked="0"/>
    </xf>
    <xf numFmtId="0" fontId="6" fillId="5" borderId="73" xfId="0" applyFont="1" applyFill="1" applyBorder="1" applyAlignment="1" applyProtection="1">
      <alignment horizontal="center" vertical="center" wrapText="1"/>
      <protection locked="0"/>
    </xf>
    <xf numFmtId="0" fontId="6" fillId="5" borderId="75" xfId="0" applyFont="1" applyFill="1" applyBorder="1" applyAlignment="1" applyProtection="1">
      <alignment horizontal="center" vertical="center" wrapText="1"/>
      <protection locked="0"/>
    </xf>
    <xf numFmtId="0" fontId="5" fillId="0" borderId="134" xfId="0" applyFont="1" applyFill="1" applyBorder="1" applyAlignment="1" applyProtection="1">
      <alignment horizontal="center" vertical="top" textRotation="255" wrapText="1"/>
      <protection locked="0"/>
    </xf>
    <xf numFmtId="0" fontId="5" fillId="0" borderId="60" xfId="0" applyFont="1" applyFill="1" applyBorder="1" applyAlignment="1" applyProtection="1">
      <alignment horizontal="center" vertical="top" textRotation="255" wrapText="1"/>
      <protection locked="0"/>
    </xf>
    <xf numFmtId="0" fontId="5" fillId="0" borderId="36" xfId="0" applyFont="1" applyFill="1" applyBorder="1" applyAlignment="1" applyProtection="1">
      <alignment horizontal="center" vertical="top" textRotation="255" wrapText="1"/>
      <protection locked="0"/>
    </xf>
    <xf numFmtId="0" fontId="6" fillId="0" borderId="119" xfId="0" applyFont="1" applyFill="1" applyBorder="1" applyAlignment="1" applyProtection="1">
      <alignment horizontal="center" vertical="top" textRotation="255"/>
    </xf>
    <xf numFmtId="0" fontId="6" fillId="0" borderId="120" xfId="0" applyFont="1" applyFill="1" applyBorder="1" applyAlignment="1" applyProtection="1">
      <alignment horizontal="center" vertical="top" textRotation="255"/>
    </xf>
    <xf numFmtId="0" fontId="5" fillId="3" borderId="134" xfId="0" applyFont="1" applyFill="1" applyBorder="1" applyAlignment="1" applyProtection="1">
      <alignment horizontal="center" vertical="center" wrapText="1"/>
      <protection locked="0"/>
    </xf>
    <xf numFmtId="0" fontId="5" fillId="3" borderId="60" xfId="0" applyFont="1" applyFill="1" applyBorder="1" applyAlignment="1" applyProtection="1">
      <alignment horizontal="center" vertical="center" wrapText="1"/>
      <protection locked="0"/>
    </xf>
    <xf numFmtId="0" fontId="5" fillId="3" borderId="121" xfId="0" applyFont="1" applyFill="1" applyBorder="1" applyAlignment="1" applyProtection="1">
      <alignment horizontal="center" vertical="center"/>
      <protection locked="0"/>
    </xf>
    <xf numFmtId="0" fontId="5" fillId="3" borderId="122" xfId="0" applyFont="1" applyFill="1" applyBorder="1" applyAlignment="1" applyProtection="1">
      <alignment horizontal="center" vertical="center"/>
      <protection locked="0"/>
    </xf>
    <xf numFmtId="0" fontId="5" fillId="3" borderId="123" xfId="0" applyFont="1" applyFill="1" applyBorder="1" applyAlignment="1" applyProtection="1">
      <alignment horizontal="center" vertical="center"/>
      <protection locked="0"/>
    </xf>
    <xf numFmtId="0" fontId="5" fillId="3" borderId="135" xfId="0" applyFont="1" applyFill="1" applyBorder="1" applyAlignment="1" applyProtection="1">
      <alignment horizontal="center" vertical="center" wrapText="1"/>
      <protection locked="0"/>
    </xf>
    <xf numFmtId="0" fontId="5" fillId="3" borderId="136" xfId="0" applyFont="1" applyFill="1" applyBorder="1" applyAlignment="1" applyProtection="1">
      <alignment horizontal="center" vertical="center" wrapText="1"/>
      <protection locked="0"/>
    </xf>
    <xf numFmtId="0" fontId="5" fillId="3" borderId="137" xfId="0" applyFont="1" applyFill="1" applyBorder="1" applyAlignment="1" applyProtection="1">
      <alignment horizontal="center" vertical="center" wrapText="1"/>
      <protection locked="0"/>
    </xf>
    <xf numFmtId="49" fontId="6" fillId="5" borderId="64" xfId="0" applyNumberFormat="1" applyFont="1" applyFill="1" applyBorder="1" applyAlignment="1" applyProtection="1">
      <alignment horizontal="center" vertical="center" wrapText="1"/>
      <protection locked="0"/>
    </xf>
    <xf numFmtId="49" fontId="6" fillId="5" borderId="58" xfId="0" applyNumberFormat="1" applyFont="1" applyFill="1" applyBorder="1" applyAlignment="1" applyProtection="1">
      <alignment horizontal="center" vertical="center" wrapText="1"/>
      <protection locked="0"/>
    </xf>
    <xf numFmtId="0" fontId="5" fillId="3" borderId="138" xfId="0" applyFont="1" applyFill="1" applyBorder="1" applyAlignment="1" applyProtection="1">
      <alignment horizontal="center" vertical="center" textRotation="255" wrapText="1"/>
      <protection locked="0"/>
    </xf>
    <xf numFmtId="0" fontId="5" fillId="3" borderId="139" xfId="0" applyFont="1" applyFill="1" applyBorder="1" applyAlignment="1" applyProtection="1">
      <alignment horizontal="center" vertical="center" textRotation="255" wrapText="1"/>
      <protection locked="0"/>
    </xf>
    <xf numFmtId="0" fontId="6" fillId="0" borderId="118" xfId="0" applyFont="1" applyFill="1" applyBorder="1" applyAlignment="1" applyProtection="1">
      <alignment horizontal="left" vertical="center" wrapText="1"/>
    </xf>
    <xf numFmtId="0" fontId="6" fillId="0" borderId="80" xfId="0" applyFont="1" applyFill="1" applyBorder="1" applyAlignment="1" applyProtection="1">
      <alignment horizontal="left" vertical="center" wrapText="1"/>
    </xf>
    <xf numFmtId="0" fontId="6" fillId="0" borderId="81" xfId="0" applyFont="1" applyFill="1" applyBorder="1" applyAlignment="1" applyProtection="1">
      <alignment horizontal="left" vertical="center" wrapText="1"/>
    </xf>
    <xf numFmtId="0" fontId="6" fillId="0" borderId="119" xfId="0" applyFont="1" applyFill="1" applyBorder="1" applyAlignment="1" applyProtection="1">
      <alignment horizontal="center" vertical="top" textRotation="255" shrinkToFit="1"/>
    </xf>
    <xf numFmtId="0" fontId="6" fillId="0" borderId="120" xfId="0" applyFont="1" applyFill="1" applyBorder="1" applyAlignment="1" applyProtection="1">
      <alignment horizontal="center" vertical="top" textRotation="255" shrinkToFit="1"/>
    </xf>
    <xf numFmtId="49" fontId="6" fillId="5" borderId="79" xfId="0" applyNumberFormat="1" applyFont="1" applyFill="1" applyBorder="1" applyAlignment="1" applyProtection="1">
      <alignment horizontal="center" vertical="center" wrapText="1"/>
      <protection locked="0"/>
    </xf>
    <xf numFmtId="0" fontId="6" fillId="0" borderId="63" xfId="0" applyFont="1" applyFill="1" applyBorder="1" applyAlignment="1" applyProtection="1">
      <alignment horizontal="center" vertical="center" wrapText="1"/>
    </xf>
    <xf numFmtId="0" fontId="6" fillId="0" borderId="64" xfId="0" applyFont="1" applyFill="1" applyBorder="1" applyAlignment="1" applyProtection="1">
      <alignment horizontal="center" vertical="center" wrapText="1"/>
    </xf>
    <xf numFmtId="0" fontId="6" fillId="5" borderId="130" xfId="0" applyFont="1" applyFill="1" applyBorder="1" applyAlignment="1" applyProtection="1">
      <alignment horizontal="center" vertical="center" wrapText="1"/>
      <protection locked="0"/>
    </xf>
    <xf numFmtId="0" fontId="6" fillId="5" borderId="92" xfId="0" applyFont="1" applyFill="1" applyBorder="1" applyAlignment="1" applyProtection="1">
      <alignment horizontal="center" vertical="center" wrapText="1"/>
      <protection locked="0"/>
    </xf>
    <xf numFmtId="0" fontId="6" fillId="5" borderId="94" xfId="0" applyFont="1" applyFill="1" applyBorder="1" applyAlignment="1" applyProtection="1">
      <alignment horizontal="center" vertical="center" wrapText="1"/>
      <protection locked="0"/>
    </xf>
    <xf numFmtId="0" fontId="6" fillId="5" borderId="131" xfId="0" applyFont="1" applyFill="1" applyBorder="1" applyAlignment="1" applyProtection="1">
      <alignment horizontal="center" vertical="center" wrapText="1"/>
      <protection locked="0"/>
    </xf>
    <xf numFmtId="0" fontId="4" fillId="3" borderId="132" xfId="0" applyFont="1" applyFill="1" applyBorder="1" applyAlignment="1" applyProtection="1">
      <alignment horizontal="center" vertical="top" textRotation="255" shrinkToFit="1"/>
      <protection locked="0"/>
    </xf>
    <xf numFmtId="0" fontId="4" fillId="3" borderId="133" xfId="0" applyFont="1" applyFill="1" applyBorder="1" applyAlignment="1" applyProtection="1">
      <alignment vertical="center" shrinkToFit="1"/>
      <protection locked="0"/>
    </xf>
    <xf numFmtId="185" fontId="5" fillId="6" borderId="89" xfId="2" applyNumberFormat="1" applyFont="1" applyFill="1" applyBorder="1" applyAlignment="1" applyProtection="1">
      <alignment horizontal="center" vertical="center"/>
    </xf>
    <xf numFmtId="185" fontId="5" fillId="6" borderId="91" xfId="2" applyNumberFormat="1" applyFont="1" applyFill="1" applyBorder="1" applyAlignment="1" applyProtection="1">
      <alignment horizontal="center" vertical="center"/>
    </xf>
    <xf numFmtId="179" fontId="5" fillId="6" borderId="89" xfId="2" applyNumberFormat="1" applyFont="1" applyFill="1" applyBorder="1" applyAlignment="1" applyProtection="1">
      <alignment horizontal="center" vertical="center"/>
    </xf>
    <xf numFmtId="179" fontId="5" fillId="6" borderId="91" xfId="2" applyNumberFormat="1" applyFont="1" applyFill="1" applyBorder="1" applyAlignment="1" applyProtection="1">
      <alignment horizontal="center" vertical="center"/>
    </xf>
    <xf numFmtId="185" fontId="5" fillId="6" borderId="151" xfId="2" applyNumberFormat="1" applyFont="1" applyFill="1" applyBorder="1" applyAlignment="1" applyProtection="1">
      <alignment horizontal="center" vertical="center"/>
    </xf>
    <xf numFmtId="0" fontId="5" fillId="6" borderId="130" xfId="2" applyFont="1" applyFill="1" applyBorder="1" applyAlignment="1" applyProtection="1">
      <alignment horizontal="right" vertical="center"/>
    </xf>
    <xf numFmtId="0" fontId="5" fillId="6" borderId="92" xfId="2" applyFont="1" applyFill="1" applyBorder="1" applyAlignment="1" applyProtection="1">
      <alignment horizontal="right" vertical="center"/>
    </xf>
    <xf numFmtId="0" fontId="5" fillId="0" borderId="148" xfId="2" applyFont="1" applyBorder="1" applyAlignment="1" applyProtection="1">
      <alignment horizontal="center" vertical="center"/>
      <protection locked="0"/>
    </xf>
    <xf numFmtId="0" fontId="5" fillId="0" borderId="66" xfId="2" applyFont="1" applyBorder="1" applyAlignment="1" applyProtection="1">
      <alignment horizontal="center" vertical="center"/>
      <protection locked="0"/>
    </xf>
    <xf numFmtId="0" fontId="5" fillId="6" borderId="67" xfId="2" applyFont="1" applyFill="1" applyBorder="1" applyAlignment="1" applyProtection="1">
      <alignment horizontal="right" vertical="center" wrapText="1"/>
    </xf>
    <xf numFmtId="179" fontId="5" fillId="6" borderId="151" xfId="2" applyNumberFormat="1" applyFont="1" applyFill="1" applyBorder="1" applyAlignment="1" applyProtection="1">
      <alignment horizontal="center" vertical="center"/>
    </xf>
    <xf numFmtId="0" fontId="5" fillId="6" borderId="152" xfId="2" applyFont="1" applyFill="1" applyBorder="1" applyAlignment="1" applyProtection="1">
      <alignment horizontal="right" vertical="center"/>
    </xf>
    <xf numFmtId="0" fontId="5" fillId="6" borderId="67" xfId="2" applyFont="1" applyFill="1" applyBorder="1" applyAlignment="1" applyProtection="1">
      <alignment horizontal="right" vertical="center"/>
    </xf>
    <xf numFmtId="0" fontId="5" fillId="0" borderId="149" xfId="2" applyFont="1" applyBorder="1" applyAlignment="1" applyProtection="1">
      <alignment horizontal="center" vertical="center"/>
      <protection locked="0"/>
    </xf>
    <xf numFmtId="0" fontId="5" fillId="0" borderId="70" xfId="2" applyFont="1" applyBorder="1" applyAlignment="1" applyProtection="1">
      <alignment horizontal="center" vertical="center"/>
      <protection locked="0"/>
    </xf>
    <xf numFmtId="49" fontId="5" fillId="0" borderId="72" xfId="0" applyNumberFormat="1" applyFont="1" applyFill="1" applyBorder="1" applyAlignment="1" applyProtection="1">
      <alignment horizontal="center" vertical="center" shrinkToFit="1"/>
      <protection locked="0"/>
    </xf>
    <xf numFmtId="0" fontId="12" fillId="8" borderId="66" xfId="2" applyFont="1" applyFill="1" applyBorder="1" applyAlignment="1">
      <alignment horizontal="center" vertical="center"/>
    </xf>
    <xf numFmtId="0" fontId="5" fillId="0" borderId="100" xfId="2" applyFont="1" applyBorder="1" applyAlignment="1" applyProtection="1">
      <alignment horizontal="center" vertical="center"/>
      <protection locked="0"/>
    </xf>
    <xf numFmtId="0" fontId="5" fillId="0" borderId="56" xfId="2" applyFont="1" applyBorder="1" applyAlignment="1" applyProtection="1">
      <alignment horizontal="center" vertical="center"/>
      <protection locked="0"/>
    </xf>
    <xf numFmtId="0" fontId="10" fillId="8" borderId="118" xfId="2" applyFont="1" applyFill="1" applyBorder="1" applyAlignment="1">
      <alignment horizontal="center" vertical="center" wrapText="1"/>
    </xf>
    <xf numFmtId="0" fontId="10" fillId="8" borderId="150" xfId="2" applyFont="1" applyFill="1" applyBorder="1" applyAlignment="1">
      <alignment horizontal="center" vertical="center" wrapText="1"/>
    </xf>
    <xf numFmtId="0" fontId="5" fillId="0" borderId="72" xfId="0" applyFont="1" applyFill="1" applyBorder="1" applyAlignment="1" applyProtection="1">
      <alignment horizontal="center" vertical="center"/>
      <protection locked="0"/>
    </xf>
    <xf numFmtId="0" fontId="3" fillId="0" borderId="0" xfId="0" applyFont="1" applyAlignment="1">
      <alignment horizontal="left" vertical="center" wrapText="1"/>
    </xf>
    <xf numFmtId="0" fontId="12" fillId="5" borderId="118" xfId="0" applyFont="1" applyFill="1" applyBorder="1" applyAlignment="1">
      <alignment horizontal="center" vertical="center"/>
    </xf>
    <xf numFmtId="0" fontId="12" fillId="5" borderId="80" xfId="0" applyFont="1" applyFill="1" applyBorder="1" applyAlignment="1">
      <alignment horizontal="center" vertical="center"/>
    </xf>
    <xf numFmtId="0" fontId="12" fillId="5" borderId="81" xfId="0" applyFont="1" applyFill="1" applyBorder="1" applyAlignment="1">
      <alignment horizontal="center" vertical="center"/>
    </xf>
    <xf numFmtId="0" fontId="5" fillId="0" borderId="118" xfId="0" applyFont="1" applyBorder="1" applyAlignment="1" applyProtection="1">
      <alignment horizontal="center" vertical="center"/>
      <protection locked="0"/>
    </xf>
    <xf numFmtId="0" fontId="5" fillId="0" borderId="81" xfId="0" applyFont="1" applyBorder="1" applyAlignment="1" applyProtection="1">
      <alignment horizontal="center" vertical="center"/>
      <protection locked="0"/>
    </xf>
    <xf numFmtId="0" fontId="12" fillId="4" borderId="118" xfId="0" applyFont="1" applyFill="1" applyBorder="1" applyAlignment="1">
      <alignment horizontal="center" vertical="center"/>
    </xf>
    <xf numFmtId="0" fontId="12" fillId="4" borderId="80" xfId="0" applyFont="1" applyFill="1" applyBorder="1" applyAlignment="1">
      <alignment horizontal="center" vertical="center"/>
    </xf>
    <xf numFmtId="0" fontId="12" fillId="4" borderId="156" xfId="0" applyFont="1" applyFill="1" applyBorder="1" applyAlignment="1">
      <alignment horizontal="center" vertical="center"/>
    </xf>
    <xf numFmtId="0" fontId="12" fillId="4" borderId="157"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8" xfId="0" applyFont="1" applyFill="1" applyBorder="1" applyAlignment="1">
      <alignment horizontal="center" vertical="center" wrapText="1"/>
    </xf>
    <xf numFmtId="0" fontId="12" fillId="4" borderId="144" xfId="0" applyFont="1" applyFill="1" applyBorder="1" applyAlignment="1">
      <alignment horizontal="center" vertical="center" wrapText="1"/>
    </xf>
    <xf numFmtId="0" fontId="12" fillId="4" borderId="48" xfId="0" applyFont="1" applyFill="1" applyBorder="1" applyAlignment="1">
      <alignment horizontal="center" vertical="center" wrapText="1"/>
    </xf>
    <xf numFmtId="0" fontId="12" fillId="4" borderId="154" xfId="0" applyFont="1" applyFill="1" applyBorder="1" applyAlignment="1">
      <alignment horizontal="center" vertical="center" wrapText="1"/>
    </xf>
    <xf numFmtId="0" fontId="12" fillId="4" borderId="161" xfId="0" applyFont="1" applyFill="1" applyBorder="1" applyAlignment="1">
      <alignment horizontal="center" vertical="center" wrapText="1"/>
    </xf>
    <xf numFmtId="0" fontId="12" fillId="4" borderId="147"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64" xfId="0" applyFont="1" applyFill="1" applyBorder="1" applyAlignment="1">
      <alignment horizontal="center" vertical="center" wrapText="1"/>
    </xf>
    <xf numFmtId="0" fontId="12" fillId="4" borderId="159" xfId="0" applyFont="1" applyFill="1" applyBorder="1" applyAlignment="1">
      <alignment horizontal="center" vertical="center" wrapText="1"/>
    </xf>
    <xf numFmtId="0" fontId="12" fillId="4" borderId="153" xfId="0" applyFont="1" applyFill="1" applyBorder="1" applyAlignment="1">
      <alignment horizontal="center" vertical="center" wrapText="1"/>
    </xf>
    <xf numFmtId="0" fontId="12" fillId="4" borderId="153" xfId="0" applyFont="1" applyFill="1" applyBorder="1" applyAlignment="1">
      <alignment horizontal="center" vertical="center"/>
    </xf>
    <xf numFmtId="0" fontId="12" fillId="4" borderId="154" xfId="0" applyFont="1" applyFill="1" applyBorder="1" applyAlignment="1">
      <alignment horizontal="center" vertical="center"/>
    </xf>
    <xf numFmtId="0" fontId="12" fillId="4" borderId="117" xfId="0" applyFont="1" applyFill="1" applyBorder="1" applyAlignment="1">
      <alignment horizontal="center" vertical="center"/>
    </xf>
    <xf numFmtId="0" fontId="12" fillId="4" borderId="155" xfId="0" applyFont="1" applyFill="1" applyBorder="1" applyAlignment="1">
      <alignment horizontal="center" vertical="center"/>
    </xf>
  </cellXfs>
  <cellStyles count="3">
    <cellStyle name="桁区切り" xfId="1" builtinId="6"/>
    <cellStyle name="標準" xfId="0" builtinId="0"/>
    <cellStyle name="標準_訪問看護ステーションツール" xfId="2" xr:uid="{00000000-0005-0000-0000-000002000000}"/>
  </cellStyles>
  <dxfs count="2">
    <dxf>
      <fill>
        <patternFill>
          <bgColor theme="8" tint="0.79998168889431442"/>
        </patternFill>
      </fill>
    </dxf>
    <dxf>
      <fill>
        <patternFill>
          <bgColor theme="8" tint="0.79998168889431442"/>
        </patternFill>
      </fill>
    </dxf>
  </dxfs>
  <tableStyles count="2" defaultTableStyle="TableStyleMedium9" defaultPivotStyle="PivotStyleLight16">
    <tableStyle name="テーブル スタイル 1" pivot="0" count="1" xr9:uid="{00000000-0011-0000-FFFF-FFFF00000000}">
      <tableStyleElement type="secondRowStripe" dxfId="1"/>
    </tableStyle>
    <tableStyle name="テーブル スタイル 2" pivot="0" count="1" xr9:uid="{00000000-0011-0000-FFFF-FFFF01000000}">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116205</xdr:colOff>
      <xdr:row>4</xdr:row>
      <xdr:rowOff>30480</xdr:rowOff>
    </xdr:from>
    <xdr:to>
      <xdr:col>25</xdr:col>
      <xdr:colOff>15249</xdr:colOff>
      <xdr:row>10</xdr:row>
      <xdr:rowOff>146700</xdr:rowOff>
    </xdr:to>
    <xdr:sp macro="" textlink="">
      <xdr:nvSpPr>
        <xdr:cNvPr id="4" name="線吹き出し 2 (枠付き) 3">
          <a:extLst>
            <a:ext uri="{FF2B5EF4-FFF2-40B4-BE49-F238E27FC236}">
              <a16:creationId xmlns:a16="http://schemas.microsoft.com/office/drawing/2014/main" id="{00000000-0008-0000-0000-000004000000}"/>
            </a:ext>
          </a:extLst>
        </xdr:cNvPr>
        <xdr:cNvSpPr/>
      </xdr:nvSpPr>
      <xdr:spPr bwMode="auto">
        <a:xfrm>
          <a:off x="7063740" y="1066800"/>
          <a:ext cx="5364480" cy="1188720"/>
        </a:xfrm>
        <a:prstGeom prst="borderCallout2">
          <a:avLst>
            <a:gd name="adj1" fmla="val 49013"/>
            <a:gd name="adj2" fmla="val -296"/>
            <a:gd name="adj3" fmla="val 50329"/>
            <a:gd name="adj4" fmla="val -3120"/>
            <a:gd name="adj5" fmla="val 90704"/>
            <a:gd name="adj6" fmla="val -12167"/>
          </a:avLst>
        </a:prstGeom>
        <a:solidFill>
          <a:srgbClr val="FFFFFF"/>
        </a:solidFill>
        <a:ln w="25400" cap="flat" cmpd="sng" algn="ctr">
          <a:solidFill>
            <a:srgbClr val="000000"/>
          </a:solidFill>
          <a:prstDash val="solid"/>
          <a:round/>
          <a:headEnd type="none" w="med" len="med"/>
          <a:tailEnd type="triangle" w="med" len="lg"/>
        </a:ln>
        <a:effectLst/>
      </xdr:spPr>
      <xdr:txBody>
        <a:bodyPr vertOverflow="clip" horzOverflow="clip" wrap="square" lIns="108000" tIns="72000" rIns="0" bIns="72000" rtlCol="0" anchor="ctr" anchorCtr="0" upright="1"/>
        <a:lstStyle/>
        <a:p>
          <a:pPr algn="l">
            <a:lnSpc>
              <a:spcPts val="1300"/>
            </a:lnSpc>
          </a:pPr>
          <a:r>
            <a:rPr kumimoji="1" lang="en-US" altLang="ja-JP" sz="1100">
              <a:latin typeface="HGPｺﾞｼｯｸM" panose="020B0600000000000000" pitchFamily="50" charset="-128"/>
              <a:ea typeface="HGPｺﾞｼｯｸM" panose="020B0600000000000000" pitchFamily="50" charset="-128"/>
            </a:rPr>
            <a:t>※1</a:t>
          </a:r>
          <a:r>
            <a:rPr kumimoji="1" lang="ja-JP" altLang="en-US" sz="1100">
              <a:latin typeface="HGPｺﾞｼｯｸM" panose="020B0600000000000000" pitchFamily="50" charset="-128"/>
              <a:ea typeface="HGPｺﾞｼｯｸM" panose="020B0600000000000000" pitchFamily="50" charset="-128"/>
            </a:rPr>
            <a:t>； 　</a:t>
          </a:r>
          <a:r>
            <a:rPr kumimoji="1" lang="en-US" altLang="ja-JP" sz="1100">
              <a:latin typeface="HGPｺﾞｼｯｸM" panose="020B0600000000000000" pitchFamily="50" charset="-128"/>
              <a:ea typeface="HGPｺﾞｼｯｸM" panose="020B0600000000000000" pitchFamily="50" charset="-128"/>
            </a:rPr>
            <a:t>1. 20</a:t>
          </a:r>
          <a:r>
            <a:rPr kumimoji="1" lang="ja-JP" altLang="en-US" sz="1100">
              <a:latin typeface="HGPｺﾞｼｯｸM" panose="020B0600000000000000" pitchFamily="50" charset="-128"/>
              <a:ea typeface="HGPｺﾞｼｯｸM" panose="020B0600000000000000" pitchFamily="50" charset="-128"/>
            </a:rPr>
            <a:t>歳未満、　</a:t>
          </a:r>
          <a:r>
            <a:rPr kumimoji="1" lang="en-US" altLang="ja-JP" sz="1100">
              <a:latin typeface="HGPｺﾞｼｯｸM" panose="020B0600000000000000" pitchFamily="50" charset="-128"/>
              <a:ea typeface="HGPｺﾞｼｯｸM" panose="020B0600000000000000" pitchFamily="50" charset="-128"/>
            </a:rPr>
            <a:t>2. 20</a:t>
          </a:r>
          <a:r>
            <a:rPr kumimoji="1" lang="ja-JP" altLang="en-US" sz="1100">
              <a:latin typeface="HGPｺﾞｼｯｸM" panose="020B0600000000000000" pitchFamily="50" charset="-128"/>
              <a:ea typeface="HGPｺﾞｼｯｸM" panose="020B0600000000000000" pitchFamily="50" charset="-128"/>
            </a:rPr>
            <a:t>～</a:t>
          </a:r>
          <a:r>
            <a:rPr kumimoji="1" lang="en-US" altLang="ja-JP" sz="1100">
              <a:latin typeface="HGPｺﾞｼｯｸM" panose="020B0600000000000000" pitchFamily="50" charset="-128"/>
              <a:ea typeface="HGPｺﾞｼｯｸM" panose="020B0600000000000000" pitchFamily="50" charset="-128"/>
            </a:rPr>
            <a:t>40</a:t>
          </a:r>
          <a:r>
            <a:rPr kumimoji="1" lang="ja-JP" altLang="en-US" sz="1100">
              <a:latin typeface="HGPｺﾞｼｯｸM" panose="020B0600000000000000" pitchFamily="50" charset="-128"/>
              <a:ea typeface="HGPｺﾞｼｯｸM" panose="020B0600000000000000" pitchFamily="50" charset="-128"/>
            </a:rPr>
            <a:t>歳未満、　</a:t>
          </a:r>
          <a:r>
            <a:rPr kumimoji="1" lang="en-US" altLang="ja-JP" sz="1100">
              <a:latin typeface="HGPｺﾞｼｯｸM" panose="020B0600000000000000" pitchFamily="50" charset="-128"/>
              <a:ea typeface="HGPｺﾞｼｯｸM" panose="020B0600000000000000" pitchFamily="50" charset="-128"/>
            </a:rPr>
            <a:t>3. 40</a:t>
          </a:r>
          <a:r>
            <a:rPr kumimoji="1" lang="ja-JP" altLang="en-US" sz="1100">
              <a:latin typeface="HGPｺﾞｼｯｸM" panose="020B0600000000000000" pitchFamily="50" charset="-128"/>
              <a:ea typeface="HGPｺﾞｼｯｸM" panose="020B0600000000000000" pitchFamily="50" charset="-128"/>
            </a:rPr>
            <a:t>～</a:t>
          </a:r>
          <a:r>
            <a:rPr kumimoji="1" lang="en-US" altLang="ja-JP" sz="1100">
              <a:latin typeface="HGPｺﾞｼｯｸM" panose="020B0600000000000000" pitchFamily="50" charset="-128"/>
              <a:ea typeface="HGPｺﾞｼｯｸM" panose="020B0600000000000000" pitchFamily="50" charset="-128"/>
            </a:rPr>
            <a:t>65</a:t>
          </a:r>
          <a:r>
            <a:rPr kumimoji="1" lang="ja-JP" altLang="en-US" sz="1100">
              <a:latin typeface="HGPｺﾞｼｯｸM" panose="020B0600000000000000" pitchFamily="50" charset="-128"/>
              <a:ea typeface="HGPｺﾞｼｯｸM" panose="020B0600000000000000" pitchFamily="50" charset="-128"/>
            </a:rPr>
            <a:t>歳未満、　</a:t>
          </a:r>
          <a:r>
            <a:rPr kumimoji="1" lang="en-US" altLang="ja-JP" sz="1100">
              <a:latin typeface="HGPｺﾞｼｯｸM" panose="020B0600000000000000" pitchFamily="50" charset="-128"/>
              <a:ea typeface="HGPｺﾞｼｯｸM" panose="020B0600000000000000" pitchFamily="50" charset="-128"/>
            </a:rPr>
            <a:t>4. 65</a:t>
          </a:r>
          <a:r>
            <a:rPr kumimoji="1" lang="ja-JP" altLang="en-US" sz="1100">
              <a:latin typeface="HGPｺﾞｼｯｸM" panose="020B0600000000000000" pitchFamily="50" charset="-128"/>
              <a:ea typeface="HGPｺﾞｼｯｸM" panose="020B0600000000000000" pitchFamily="50" charset="-128"/>
            </a:rPr>
            <a:t>歳以上</a:t>
          </a:r>
          <a:endParaRPr kumimoji="1" lang="en-US" altLang="ja-JP" sz="1100">
            <a:latin typeface="HGPｺﾞｼｯｸM" panose="020B0600000000000000" pitchFamily="50" charset="-128"/>
            <a:ea typeface="HGPｺﾞｼｯｸM" panose="020B0600000000000000" pitchFamily="50" charset="-128"/>
          </a:endParaRPr>
        </a:p>
        <a:p>
          <a:pPr algn="l">
            <a:lnSpc>
              <a:spcPts val="1300"/>
            </a:lnSpc>
          </a:pPr>
          <a:r>
            <a:rPr kumimoji="1" lang="en-US" altLang="ja-JP" sz="1100">
              <a:latin typeface="HGPｺﾞｼｯｸM" panose="020B0600000000000000" pitchFamily="50" charset="-128"/>
              <a:ea typeface="HGPｺﾞｼｯｸM" panose="020B0600000000000000" pitchFamily="50" charset="-128"/>
            </a:rPr>
            <a:t>※2</a:t>
          </a:r>
          <a:r>
            <a:rPr kumimoji="1" lang="ja-JP" altLang="en-US" sz="1100">
              <a:latin typeface="HGPｺﾞｼｯｸM" panose="020B0600000000000000" pitchFamily="50" charset="-128"/>
              <a:ea typeface="HGPｺﾞｼｯｸM" panose="020B0600000000000000" pitchFamily="50" charset="-128"/>
            </a:rPr>
            <a:t>； 　</a:t>
          </a:r>
          <a:r>
            <a:rPr kumimoji="1" lang="en-US" altLang="ja-JP" sz="1100">
              <a:latin typeface="HGPｺﾞｼｯｸM" panose="020B0600000000000000" pitchFamily="50" charset="-128"/>
              <a:ea typeface="HGPｺﾞｼｯｸM" panose="020B0600000000000000" pitchFamily="50" charset="-128"/>
            </a:rPr>
            <a:t>1. </a:t>
          </a:r>
          <a:r>
            <a:rPr kumimoji="1" lang="ja-JP" altLang="en-US" sz="1100">
              <a:latin typeface="HGPｺﾞｼｯｸM" panose="020B0600000000000000" pitchFamily="50" charset="-128"/>
              <a:ea typeface="HGPｺﾞｼｯｸM" panose="020B0600000000000000" pitchFamily="50" charset="-128"/>
            </a:rPr>
            <a:t>自立、　</a:t>
          </a:r>
          <a:r>
            <a:rPr kumimoji="1" lang="en-US" altLang="ja-JP" sz="1100">
              <a:latin typeface="HGPｺﾞｼｯｸM" panose="020B0600000000000000" pitchFamily="50" charset="-128"/>
              <a:ea typeface="HGPｺﾞｼｯｸM" panose="020B0600000000000000" pitchFamily="50" charset="-128"/>
            </a:rPr>
            <a:t>2. </a:t>
          </a:r>
          <a:r>
            <a:rPr kumimoji="1" lang="ja-JP" altLang="en-US" sz="1100">
              <a:latin typeface="HGPｺﾞｼｯｸM" panose="020B0600000000000000" pitchFamily="50" charset="-128"/>
              <a:ea typeface="HGPｺﾞｼｯｸM" panose="020B0600000000000000" pitchFamily="50" charset="-128"/>
            </a:rPr>
            <a:t>一部介助、　</a:t>
          </a:r>
          <a:r>
            <a:rPr kumimoji="1" lang="en-US" altLang="ja-JP" sz="1100">
              <a:latin typeface="HGPｺﾞｼｯｸM" panose="020B0600000000000000" pitchFamily="50" charset="-128"/>
              <a:ea typeface="HGPｺﾞｼｯｸM" panose="020B0600000000000000" pitchFamily="50" charset="-128"/>
            </a:rPr>
            <a:t>3. </a:t>
          </a:r>
          <a:r>
            <a:rPr kumimoji="1" lang="ja-JP" altLang="en-US" sz="1100">
              <a:latin typeface="HGPｺﾞｼｯｸM" panose="020B0600000000000000" pitchFamily="50" charset="-128"/>
              <a:ea typeface="HGPｺﾞｼｯｸM" panose="020B0600000000000000" pitchFamily="50" charset="-128"/>
            </a:rPr>
            <a:t>全面介助</a:t>
          </a:r>
          <a:endParaRPr kumimoji="1" lang="en-US" altLang="ja-JP" sz="1100">
            <a:latin typeface="HGPｺﾞｼｯｸM" panose="020B0600000000000000" pitchFamily="50" charset="-128"/>
            <a:ea typeface="HGPｺﾞｼｯｸM" panose="020B0600000000000000" pitchFamily="50" charset="-128"/>
          </a:endParaRPr>
        </a:p>
        <a:p>
          <a:pPr algn="l">
            <a:lnSpc>
              <a:spcPts val="1300"/>
            </a:lnSpc>
          </a:pPr>
          <a:r>
            <a:rPr kumimoji="1" lang="en-US" altLang="ja-JP" sz="1100">
              <a:latin typeface="HGPｺﾞｼｯｸM" panose="020B0600000000000000" pitchFamily="50" charset="-128"/>
              <a:ea typeface="HGPｺﾞｼｯｸM" panose="020B0600000000000000" pitchFamily="50" charset="-128"/>
            </a:rPr>
            <a:t>※3</a:t>
          </a:r>
          <a:r>
            <a:rPr kumimoji="1" lang="ja-JP" altLang="en-US" sz="1100">
              <a:latin typeface="HGPｺﾞｼｯｸM" panose="020B0600000000000000" pitchFamily="50" charset="-128"/>
              <a:ea typeface="HGPｺﾞｼｯｸM" panose="020B0600000000000000" pitchFamily="50" charset="-128"/>
            </a:rPr>
            <a:t>； 　</a:t>
          </a:r>
          <a:r>
            <a:rPr kumimoji="1" lang="en-US" altLang="ja-JP" sz="1100">
              <a:latin typeface="HGPｺﾞｼｯｸM" panose="020B0600000000000000" pitchFamily="50" charset="-128"/>
              <a:ea typeface="HGPｺﾞｼｯｸM" panose="020B0600000000000000" pitchFamily="50" charset="-128"/>
            </a:rPr>
            <a:t>11.</a:t>
          </a:r>
          <a:r>
            <a:rPr kumimoji="1" lang="ja-JP" altLang="en-US" sz="1100">
              <a:latin typeface="HGPｺﾞｼｯｸM" panose="020B0600000000000000" pitchFamily="50" charset="-128"/>
              <a:ea typeface="HGPｺﾞｼｯｸM" panose="020B0600000000000000" pitchFamily="50" charset="-128"/>
            </a:rPr>
            <a:t>要支援</a:t>
          </a:r>
          <a:r>
            <a:rPr kumimoji="1" lang="en-US" altLang="ja-JP" sz="1100">
              <a:latin typeface="HGPｺﾞｼｯｸM" panose="020B0600000000000000" pitchFamily="50" charset="-128"/>
              <a:ea typeface="HGPｺﾞｼｯｸM" panose="020B0600000000000000" pitchFamily="50" charset="-128"/>
            </a:rPr>
            <a:t>1</a:t>
          </a:r>
          <a:r>
            <a:rPr kumimoji="1" lang="ja-JP" altLang="en-US" sz="1100">
              <a:latin typeface="HGPｺﾞｼｯｸM" panose="020B0600000000000000" pitchFamily="50" charset="-128"/>
              <a:ea typeface="HGPｺﾞｼｯｸM" panose="020B0600000000000000" pitchFamily="50" charset="-128"/>
            </a:rPr>
            <a:t>、　</a:t>
          </a:r>
          <a:r>
            <a:rPr kumimoji="1" lang="en-US" altLang="ja-JP" sz="1100">
              <a:latin typeface="HGPｺﾞｼｯｸM" panose="020B0600000000000000" pitchFamily="50" charset="-128"/>
              <a:ea typeface="HGPｺﾞｼｯｸM" panose="020B0600000000000000" pitchFamily="50" charset="-128"/>
            </a:rPr>
            <a:t>12.</a:t>
          </a:r>
          <a:r>
            <a:rPr kumimoji="1" lang="ja-JP" altLang="en-US" sz="1100">
              <a:latin typeface="HGPｺﾞｼｯｸM" panose="020B0600000000000000" pitchFamily="50" charset="-128"/>
              <a:ea typeface="HGPｺﾞｼｯｸM" panose="020B0600000000000000" pitchFamily="50" charset="-128"/>
            </a:rPr>
            <a:t>要支援</a:t>
          </a:r>
          <a:r>
            <a:rPr kumimoji="1" lang="en-US" altLang="ja-JP" sz="1100">
              <a:latin typeface="HGPｺﾞｼｯｸM" panose="020B0600000000000000" pitchFamily="50" charset="-128"/>
              <a:ea typeface="HGPｺﾞｼｯｸM" panose="020B0600000000000000" pitchFamily="50" charset="-128"/>
            </a:rPr>
            <a:t>2</a:t>
          </a:r>
          <a:r>
            <a:rPr kumimoji="1" lang="ja-JP" altLang="en-US" sz="1100">
              <a:latin typeface="HGPｺﾞｼｯｸM" panose="020B0600000000000000" pitchFamily="50" charset="-128"/>
              <a:ea typeface="HGPｺﾞｼｯｸM" panose="020B0600000000000000" pitchFamily="50" charset="-128"/>
            </a:rPr>
            <a:t>、　</a:t>
          </a:r>
          <a:r>
            <a:rPr kumimoji="1" lang="en-US" altLang="ja-JP" sz="1100">
              <a:latin typeface="HGPｺﾞｼｯｸM" panose="020B0600000000000000" pitchFamily="50" charset="-128"/>
              <a:ea typeface="HGPｺﾞｼｯｸM" panose="020B0600000000000000" pitchFamily="50" charset="-128"/>
            </a:rPr>
            <a:t>1</a:t>
          </a:r>
          <a:r>
            <a:rPr kumimoji="1" lang="ja-JP" altLang="en-US" sz="1100">
              <a:latin typeface="HGPｺﾞｼｯｸM" panose="020B0600000000000000" pitchFamily="50" charset="-128"/>
              <a:ea typeface="HGPｺﾞｼｯｸM" panose="020B0600000000000000" pitchFamily="50" charset="-128"/>
            </a:rPr>
            <a:t>～</a:t>
          </a:r>
          <a:r>
            <a:rPr kumimoji="1" lang="en-US" altLang="ja-JP" sz="1100">
              <a:latin typeface="HGPｺﾞｼｯｸM" panose="020B0600000000000000" pitchFamily="50" charset="-128"/>
              <a:ea typeface="HGPｺﾞｼｯｸM" panose="020B0600000000000000" pitchFamily="50" charset="-128"/>
            </a:rPr>
            <a:t>5.</a:t>
          </a:r>
          <a:r>
            <a:rPr kumimoji="1" lang="ja-JP" altLang="en-US" sz="1100">
              <a:latin typeface="HGPｺﾞｼｯｸM" panose="020B0600000000000000" pitchFamily="50" charset="-128"/>
              <a:ea typeface="HGPｺﾞｼｯｸM" panose="020B0600000000000000" pitchFamily="50" charset="-128"/>
            </a:rPr>
            <a:t>要介護は介護度</a:t>
          </a:r>
          <a:r>
            <a:rPr kumimoji="1" lang="en-US" altLang="ja-JP" sz="1100">
              <a:latin typeface="HGPｺﾞｼｯｸM" panose="020B0600000000000000" pitchFamily="50" charset="-128"/>
              <a:ea typeface="HGPｺﾞｼｯｸM" panose="020B0600000000000000" pitchFamily="50" charset="-128"/>
            </a:rPr>
            <a:t>1</a:t>
          </a:r>
          <a:r>
            <a:rPr kumimoji="1" lang="ja-JP" altLang="en-US" sz="1100">
              <a:latin typeface="HGPｺﾞｼｯｸM" panose="020B0600000000000000" pitchFamily="50" charset="-128"/>
              <a:ea typeface="HGPｺﾞｼｯｸM" panose="020B0600000000000000" pitchFamily="50" charset="-128"/>
            </a:rPr>
            <a:t>～</a:t>
          </a:r>
          <a:r>
            <a:rPr kumimoji="1" lang="en-US" altLang="ja-JP" sz="1100">
              <a:latin typeface="HGPｺﾞｼｯｸM" panose="020B0600000000000000" pitchFamily="50" charset="-128"/>
              <a:ea typeface="HGPｺﾞｼｯｸM" panose="020B0600000000000000" pitchFamily="50" charset="-128"/>
            </a:rPr>
            <a:t>5</a:t>
          </a:r>
          <a:r>
            <a:rPr kumimoji="1" lang="ja-JP" altLang="en-US" sz="1100">
              <a:latin typeface="HGPｺﾞｼｯｸM" panose="020B0600000000000000" pitchFamily="50" charset="-128"/>
              <a:ea typeface="HGPｺﾞｼｯｸM" panose="020B0600000000000000" pitchFamily="50" charset="-128"/>
            </a:rPr>
            <a:t>、　</a:t>
          </a:r>
          <a:r>
            <a:rPr kumimoji="1" lang="en-US" altLang="ja-JP" sz="1100">
              <a:latin typeface="HGPｺﾞｼｯｸM" panose="020B0600000000000000" pitchFamily="50" charset="-128"/>
              <a:ea typeface="HGPｺﾞｼｯｸM" panose="020B0600000000000000" pitchFamily="50" charset="-128"/>
            </a:rPr>
            <a:t>0.</a:t>
          </a:r>
          <a:r>
            <a:rPr kumimoji="1" lang="ja-JP" altLang="en-US" sz="1100">
              <a:latin typeface="HGPｺﾞｼｯｸM" panose="020B0600000000000000" pitchFamily="50" charset="-128"/>
              <a:ea typeface="HGPｺﾞｼｯｸM" panose="020B0600000000000000" pitchFamily="50" charset="-128"/>
            </a:rPr>
            <a:t>なし、　空白</a:t>
          </a:r>
          <a:r>
            <a:rPr kumimoji="1" lang="en-US" altLang="ja-JP" sz="1100">
              <a:latin typeface="HGPｺﾞｼｯｸM" panose="020B0600000000000000" pitchFamily="50" charset="-128"/>
              <a:ea typeface="HGPｺﾞｼｯｸM" panose="020B0600000000000000" pitchFamily="50" charset="-128"/>
            </a:rPr>
            <a:t>.</a:t>
          </a:r>
          <a:r>
            <a:rPr kumimoji="1" lang="ja-JP" altLang="en-US" sz="1100">
              <a:latin typeface="HGPｺﾞｼｯｸM" panose="020B0600000000000000" pitchFamily="50" charset="-128"/>
              <a:ea typeface="HGPｺﾞｼｯｸM" panose="020B0600000000000000" pitchFamily="50" charset="-128"/>
            </a:rPr>
            <a:t>不明　</a:t>
          </a:r>
        </a:p>
        <a:p>
          <a:pPr algn="l">
            <a:lnSpc>
              <a:spcPts val="1300"/>
            </a:lnSpc>
          </a:pPr>
          <a:r>
            <a:rPr kumimoji="1" lang="en-US" altLang="ja-JP" sz="1100">
              <a:latin typeface="HGPｺﾞｼｯｸM" panose="020B0600000000000000" pitchFamily="50" charset="-128"/>
              <a:ea typeface="HGPｺﾞｼｯｸM" panose="020B0600000000000000" pitchFamily="50" charset="-128"/>
            </a:rPr>
            <a:t>※4</a:t>
          </a:r>
          <a:r>
            <a:rPr kumimoji="1" lang="ja-JP" altLang="en-US" sz="1100">
              <a:latin typeface="HGPｺﾞｼｯｸM" panose="020B0600000000000000" pitchFamily="50" charset="-128"/>
              <a:ea typeface="HGPｺﾞｼｯｸM" panose="020B0600000000000000" pitchFamily="50" charset="-128"/>
            </a:rPr>
            <a:t>；　級を入力、　　</a:t>
          </a:r>
          <a:r>
            <a:rPr kumimoji="1" lang="en-US" altLang="ja-JP" sz="1100">
              <a:latin typeface="HGPｺﾞｼｯｸM" panose="020B0600000000000000" pitchFamily="50" charset="-128"/>
              <a:ea typeface="HGPｺﾞｼｯｸM" panose="020B0600000000000000" pitchFamily="50" charset="-128"/>
            </a:rPr>
            <a:t>0.</a:t>
          </a:r>
          <a:r>
            <a:rPr kumimoji="1" lang="ja-JP" altLang="en-US" sz="1100">
              <a:latin typeface="HGPｺﾞｼｯｸM" panose="020B0600000000000000" pitchFamily="50" charset="-128"/>
              <a:ea typeface="HGPｺﾞｼｯｸM" panose="020B0600000000000000" pitchFamily="50" charset="-128"/>
            </a:rPr>
            <a:t>なし、　　空白</a:t>
          </a:r>
          <a:r>
            <a:rPr kumimoji="1" lang="en-US" altLang="ja-JP" sz="1100">
              <a:latin typeface="HGPｺﾞｼｯｸM" panose="020B0600000000000000" pitchFamily="50" charset="-128"/>
              <a:ea typeface="HGPｺﾞｼｯｸM" panose="020B0600000000000000" pitchFamily="50" charset="-128"/>
            </a:rPr>
            <a:t>.</a:t>
          </a:r>
          <a:r>
            <a:rPr kumimoji="1" lang="ja-JP" altLang="en-US" sz="1100">
              <a:latin typeface="HGPｺﾞｼｯｸM" panose="020B0600000000000000" pitchFamily="50" charset="-128"/>
              <a:ea typeface="HGPｺﾞｼｯｸM" panose="020B0600000000000000" pitchFamily="50" charset="-128"/>
            </a:rPr>
            <a:t>不明</a:t>
          </a:r>
          <a:endParaRPr kumimoji="1" lang="en-US" altLang="ja-JP" sz="1100">
            <a:latin typeface="HGPｺﾞｼｯｸM" panose="020B0600000000000000" pitchFamily="50" charset="-128"/>
            <a:ea typeface="HGPｺﾞｼｯｸM" panose="020B0600000000000000" pitchFamily="50" charset="-128"/>
          </a:endParaRPr>
        </a:p>
        <a:p>
          <a:pPr algn="l">
            <a:lnSpc>
              <a:spcPts val="1200"/>
            </a:lnSpc>
          </a:pPr>
          <a:r>
            <a:rPr kumimoji="1" lang="en-US" altLang="ja-JP" sz="1100">
              <a:latin typeface="HGPｺﾞｼｯｸM" panose="020B0600000000000000" pitchFamily="50" charset="-128"/>
              <a:ea typeface="HGPｺﾞｼｯｸM" panose="020B0600000000000000" pitchFamily="50" charset="-128"/>
            </a:rPr>
            <a:t>※5</a:t>
          </a:r>
          <a:r>
            <a:rPr kumimoji="1" lang="ja-JP" altLang="en-US" sz="1100">
              <a:latin typeface="HGPｺﾞｼｯｸM" panose="020B0600000000000000" pitchFamily="50" charset="-128"/>
              <a:ea typeface="HGPｺﾞｼｯｸM" panose="020B0600000000000000" pitchFamily="50" charset="-128"/>
            </a:rPr>
            <a:t>；　支援区分を入力、　　</a:t>
          </a:r>
          <a:r>
            <a:rPr kumimoji="1" lang="en-US" altLang="ja-JP" sz="1100">
              <a:latin typeface="HGPｺﾞｼｯｸM" panose="020B0600000000000000" pitchFamily="50" charset="-128"/>
              <a:ea typeface="HGPｺﾞｼｯｸM" panose="020B0600000000000000" pitchFamily="50" charset="-128"/>
            </a:rPr>
            <a:t>0</a:t>
          </a:r>
          <a:r>
            <a:rPr kumimoji="1" lang="ja-JP" altLang="en-US" sz="1100">
              <a:latin typeface="HGPｺﾞｼｯｸM" panose="020B0600000000000000" pitchFamily="50" charset="-128"/>
              <a:ea typeface="HGPｺﾞｼｯｸM" panose="020B0600000000000000" pitchFamily="50" charset="-128"/>
            </a:rPr>
            <a:t>．なし、　　空白、不明</a:t>
          </a:r>
          <a:endParaRPr kumimoji="1" lang="en-US" altLang="ja-JP" sz="1100">
            <a:latin typeface="HGPｺﾞｼｯｸM" panose="020B0600000000000000" pitchFamily="50" charset="-128"/>
            <a:ea typeface="HGPｺﾞｼｯｸM" panose="020B0600000000000000" pitchFamily="50" charset="-128"/>
          </a:endParaRPr>
        </a:p>
        <a:p>
          <a:pPr algn="l">
            <a:lnSpc>
              <a:spcPts val="1200"/>
            </a:lnSpc>
          </a:pPr>
          <a:r>
            <a:rPr kumimoji="1" lang="en-US" altLang="ja-JP" sz="1100">
              <a:latin typeface="HGPｺﾞｼｯｸM" panose="020B0600000000000000" pitchFamily="50" charset="-128"/>
              <a:ea typeface="HGPｺﾞｼｯｸM" panose="020B0600000000000000" pitchFamily="50" charset="-128"/>
            </a:rPr>
            <a:t>※</a:t>
          </a:r>
          <a:r>
            <a:rPr kumimoji="1" lang="ja-JP" altLang="en-US" sz="1100">
              <a:latin typeface="HGPｺﾞｼｯｸM" panose="020B0600000000000000" pitchFamily="50" charset="-128"/>
              <a:ea typeface="HGPｺﾞｼｯｸM" panose="020B0600000000000000" pitchFamily="50" charset="-128"/>
            </a:rPr>
            <a:t>６；　フォロー基準の区分</a:t>
          </a:r>
        </a:p>
      </xdr:txBody>
    </xdr:sp>
    <xdr:clientData/>
  </xdr:twoCellAnchor>
  <xdr:twoCellAnchor>
    <xdr:from>
      <xdr:col>24</xdr:col>
      <xdr:colOff>402776</xdr:colOff>
      <xdr:row>0</xdr:row>
      <xdr:rowOff>1</xdr:rowOff>
    </xdr:from>
    <xdr:to>
      <xdr:col>26</xdr:col>
      <xdr:colOff>466976</xdr:colOff>
      <xdr:row>0</xdr:row>
      <xdr:rowOff>288001</xdr:rowOff>
    </xdr:to>
    <xdr:sp macro="" textlink="">
      <xdr:nvSpPr>
        <xdr:cNvPr id="3113" name="Text Box 41">
          <a:extLst>
            <a:ext uri="{FF2B5EF4-FFF2-40B4-BE49-F238E27FC236}">
              <a16:creationId xmlns:a16="http://schemas.microsoft.com/office/drawing/2014/main" id="{00000000-0008-0000-0000-0000290C0000}"/>
            </a:ext>
          </a:extLst>
        </xdr:cNvPr>
        <xdr:cNvSpPr txBox="1">
          <a:spLocks noChangeArrowheads="1"/>
        </xdr:cNvSpPr>
      </xdr:nvSpPr>
      <xdr:spPr bwMode="auto">
        <a:xfrm>
          <a:off x="12573005" y="1"/>
          <a:ext cx="1512000" cy="2880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400" b="0" i="0" u="none" strike="noStrike" baseline="0">
              <a:solidFill>
                <a:srgbClr val="000000"/>
              </a:solidFill>
              <a:latin typeface="Meiryo UI"/>
              <a:ea typeface="Meiryo UI"/>
              <a:cs typeface="Meiryo UI"/>
            </a:rPr>
            <a:t>様式－オ－１</a:t>
          </a:r>
          <a:endParaRPr lang="ja-JP" altLang="en-US" sz="1400" b="0" i="0" u="none" strike="noStrike" baseline="0">
            <a:solidFill>
              <a:srgbClr val="000000"/>
            </a:solidFill>
            <a:latin typeface="Times New Roman"/>
            <a:cs typeface="Times New Roman"/>
          </a:endParaRPr>
        </a:p>
        <a:p>
          <a:pPr algn="ctr" rtl="0">
            <a:defRPr sz="1000"/>
          </a:pPr>
          <a:endParaRPr lang="ja-JP" altLang="en-US" sz="14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762000</xdr:colOff>
      <xdr:row>27</xdr:row>
      <xdr:rowOff>38100</xdr:rowOff>
    </xdr:from>
    <xdr:to>
      <xdr:col>2</xdr:col>
      <xdr:colOff>952500</xdr:colOff>
      <xdr:row>28</xdr:row>
      <xdr:rowOff>104775</xdr:rowOff>
    </xdr:to>
    <xdr:sp macro="" textlink="">
      <xdr:nvSpPr>
        <xdr:cNvPr id="2282" name="Text Box 1">
          <a:extLst>
            <a:ext uri="{FF2B5EF4-FFF2-40B4-BE49-F238E27FC236}">
              <a16:creationId xmlns:a16="http://schemas.microsoft.com/office/drawing/2014/main" id="{00000000-0008-0000-0100-0000EA080000}"/>
            </a:ext>
          </a:extLst>
        </xdr:cNvPr>
        <xdr:cNvSpPr txBox="1">
          <a:spLocks noChangeArrowheads="1"/>
        </xdr:cNvSpPr>
      </xdr:nvSpPr>
      <xdr:spPr bwMode="auto">
        <a:xfrm>
          <a:off x="1104900" y="12325350"/>
          <a:ext cx="3286125" cy="238125"/>
        </a:xfrm>
        <a:prstGeom prst="rect">
          <a:avLst/>
        </a:prstGeom>
        <a:noFill/>
        <a:ln w="9525">
          <a:noFill/>
          <a:miter lim="800000"/>
          <a:headEnd/>
          <a:tailEnd/>
        </a:ln>
      </xdr:spPr>
    </xdr:sp>
    <xdr:clientData/>
  </xdr:twoCellAnchor>
  <xdr:twoCellAnchor>
    <xdr:from>
      <xdr:col>4</xdr:col>
      <xdr:colOff>762000</xdr:colOff>
      <xdr:row>27</xdr:row>
      <xdr:rowOff>38100</xdr:rowOff>
    </xdr:from>
    <xdr:to>
      <xdr:col>5</xdr:col>
      <xdr:colOff>962025</xdr:colOff>
      <xdr:row>28</xdr:row>
      <xdr:rowOff>104775</xdr:rowOff>
    </xdr:to>
    <xdr:sp macro="" textlink="">
      <xdr:nvSpPr>
        <xdr:cNvPr id="2283" name="Text Box 1">
          <a:extLst>
            <a:ext uri="{FF2B5EF4-FFF2-40B4-BE49-F238E27FC236}">
              <a16:creationId xmlns:a16="http://schemas.microsoft.com/office/drawing/2014/main" id="{00000000-0008-0000-0100-0000EB080000}"/>
            </a:ext>
          </a:extLst>
        </xdr:cNvPr>
        <xdr:cNvSpPr txBox="1">
          <a:spLocks noChangeArrowheads="1"/>
        </xdr:cNvSpPr>
      </xdr:nvSpPr>
      <xdr:spPr bwMode="auto">
        <a:xfrm>
          <a:off x="9858375" y="12325350"/>
          <a:ext cx="2457450" cy="238125"/>
        </a:xfrm>
        <a:prstGeom prst="rect">
          <a:avLst/>
        </a:prstGeom>
        <a:noFill/>
        <a:ln w="9525">
          <a:noFill/>
          <a:miter lim="800000"/>
          <a:headEnd/>
          <a:tailEnd/>
        </a:ln>
      </xdr:spPr>
    </xdr:sp>
    <xdr:clientData/>
  </xdr:twoCellAnchor>
  <xdr:twoCellAnchor>
    <xdr:from>
      <xdr:col>9</xdr:col>
      <xdr:colOff>936172</xdr:colOff>
      <xdr:row>0</xdr:row>
      <xdr:rowOff>122464</xdr:rowOff>
    </xdr:from>
    <xdr:to>
      <xdr:col>10</xdr:col>
      <xdr:colOff>1195797</xdr:colOff>
      <xdr:row>1</xdr:row>
      <xdr:rowOff>4082</xdr:rowOff>
    </xdr:to>
    <xdr:sp macro="" textlink="">
      <xdr:nvSpPr>
        <xdr:cNvPr id="4" name="Text Box 41">
          <a:extLst>
            <a:ext uri="{FF2B5EF4-FFF2-40B4-BE49-F238E27FC236}">
              <a16:creationId xmlns:a16="http://schemas.microsoft.com/office/drawing/2014/main" id="{00000000-0008-0000-0100-000004000000}"/>
            </a:ext>
          </a:extLst>
        </xdr:cNvPr>
        <xdr:cNvSpPr txBox="1">
          <a:spLocks noChangeArrowheads="1"/>
        </xdr:cNvSpPr>
      </xdr:nvSpPr>
      <xdr:spPr bwMode="auto">
        <a:xfrm>
          <a:off x="15947572" y="122464"/>
          <a:ext cx="1457054" cy="382361"/>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600" b="0" i="0" u="none" strike="noStrike" baseline="0">
              <a:solidFill>
                <a:srgbClr val="000000"/>
              </a:solidFill>
              <a:latin typeface="Meiryo UI"/>
              <a:ea typeface="Meiryo UI"/>
              <a:cs typeface="Meiryo UI"/>
            </a:rPr>
            <a:t>様式－オ－２</a:t>
          </a:r>
          <a:endParaRPr lang="ja-JP" altLang="en-US" sz="1600" b="0" i="0" u="none" strike="noStrike" baseline="0">
            <a:solidFill>
              <a:srgbClr val="000000"/>
            </a:solidFill>
            <a:latin typeface="Times New Roman"/>
            <a:cs typeface="Times New Roman"/>
          </a:endParaRPr>
        </a:p>
        <a:p>
          <a:pPr algn="ctr" rtl="0">
            <a:defRPr sz="1000"/>
          </a:pPr>
          <a:endParaRPr lang="ja-JP" altLang="en-US" sz="16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4297589</xdr:colOff>
      <xdr:row>0</xdr:row>
      <xdr:rowOff>58964</xdr:rowOff>
    </xdr:from>
    <xdr:to>
      <xdr:col>6</xdr:col>
      <xdr:colOff>5953589</xdr:colOff>
      <xdr:row>0</xdr:row>
      <xdr:rowOff>428172</xdr:rowOff>
    </xdr:to>
    <xdr:sp macro="" textlink="">
      <xdr:nvSpPr>
        <xdr:cNvPr id="2" name="Text Box 41">
          <a:extLst>
            <a:ext uri="{FF2B5EF4-FFF2-40B4-BE49-F238E27FC236}">
              <a16:creationId xmlns:a16="http://schemas.microsoft.com/office/drawing/2014/main" id="{00000000-0008-0000-0200-000002000000}"/>
            </a:ext>
          </a:extLst>
        </xdr:cNvPr>
        <xdr:cNvSpPr txBox="1">
          <a:spLocks noChangeArrowheads="1"/>
        </xdr:cNvSpPr>
      </xdr:nvSpPr>
      <xdr:spPr bwMode="auto">
        <a:xfrm>
          <a:off x="14495689" y="58964"/>
          <a:ext cx="1656000" cy="369208"/>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600" b="0" i="0" u="none" strike="noStrike" baseline="0">
              <a:solidFill>
                <a:srgbClr val="000000"/>
              </a:solidFill>
              <a:latin typeface="Meiryo UI"/>
              <a:ea typeface="Meiryo UI"/>
              <a:cs typeface="Meiryo UI"/>
            </a:rPr>
            <a:t>様式－オ－３</a:t>
          </a:r>
          <a:endParaRPr lang="ja-JP" altLang="en-US" sz="1600" b="0" i="0" u="none" strike="noStrike" baseline="0">
            <a:solidFill>
              <a:srgbClr val="000000"/>
            </a:solidFill>
            <a:latin typeface="Times New Roman"/>
            <a:cs typeface="Times New Roman"/>
          </a:endParaRPr>
        </a:p>
        <a:p>
          <a:pPr algn="ctr" rtl="0">
            <a:defRPr sz="1000"/>
          </a:pPr>
          <a:endParaRPr lang="ja-JP" altLang="en-US" sz="16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4"/>
  <sheetViews>
    <sheetView showGridLines="0" tabSelected="1" zoomScale="70" zoomScaleNormal="70" zoomScaleSheetLayoutView="100" zoomScalePageLayoutView="70" workbookViewId="0">
      <selection activeCell="Z21" sqref="Z21"/>
    </sheetView>
  </sheetViews>
  <sheetFormatPr defaultColWidth="9" defaultRowHeight="13.2" x14ac:dyDescent="0.2"/>
  <cols>
    <col min="1" max="1" width="3.88671875" style="31" customWidth="1"/>
    <col min="2" max="3" width="12.77734375" style="1" customWidth="1"/>
    <col min="4" max="4" width="12.77734375" style="4" customWidth="1"/>
    <col min="5" max="11" width="4.6640625" style="4" customWidth="1"/>
    <col min="12" max="16" width="4.88671875" style="4" customWidth="1"/>
    <col min="17" max="20" width="10.77734375" style="4" customWidth="1"/>
    <col min="21" max="25" width="8.77734375" style="4" customWidth="1"/>
    <col min="26" max="26" width="14.77734375" style="4" customWidth="1"/>
    <col min="27" max="27" width="6.77734375" style="4" customWidth="1"/>
    <col min="28" max="31" width="5.33203125" style="4" customWidth="1"/>
    <col min="32" max="32" width="13.6640625" style="4" customWidth="1"/>
    <col min="33" max="33" width="5.88671875" style="4" customWidth="1"/>
    <col min="34" max="34" width="2.88671875" style="4" customWidth="1"/>
    <col min="35" max="16384" width="9" style="4"/>
  </cols>
  <sheetData>
    <row r="1" spans="1:33" ht="26.25" customHeight="1" thickBot="1" x14ac:dyDescent="0.25">
      <c r="A1" s="26" t="s">
        <v>146</v>
      </c>
      <c r="B1" s="26"/>
      <c r="C1" s="26"/>
      <c r="D1" s="26"/>
      <c r="E1" s="26"/>
      <c r="F1" s="26"/>
      <c r="G1" s="26"/>
      <c r="H1" s="26"/>
      <c r="I1" s="26"/>
      <c r="J1" s="26"/>
      <c r="K1" s="26"/>
      <c r="L1" s="26"/>
      <c r="M1" s="26"/>
      <c r="O1" s="28"/>
    </row>
    <row r="2" spans="1:33" ht="24" customHeight="1" x14ac:dyDescent="0.2">
      <c r="A2" s="41"/>
      <c r="B2" s="41"/>
      <c r="C2" s="6"/>
      <c r="D2" s="66"/>
      <c r="E2" s="6"/>
      <c r="F2" s="67"/>
      <c r="G2" s="67"/>
      <c r="H2" s="67"/>
      <c r="I2" s="67"/>
      <c r="J2" s="41"/>
      <c r="K2" s="41"/>
      <c r="L2" s="41"/>
      <c r="M2" s="41"/>
      <c r="N2" s="41"/>
      <c r="O2" s="41"/>
      <c r="P2" s="313" t="s">
        <v>145</v>
      </c>
      <c r="Q2" s="313"/>
      <c r="R2" s="315"/>
      <c r="S2" s="316"/>
      <c r="T2" s="317"/>
      <c r="U2" s="313" t="s">
        <v>82</v>
      </c>
      <c r="V2" s="313"/>
      <c r="W2" s="321"/>
      <c r="X2" s="321"/>
      <c r="Y2" s="321"/>
      <c r="Z2" s="321"/>
      <c r="AA2" s="321"/>
      <c r="AB2" s="41"/>
      <c r="AC2" s="41"/>
      <c r="AD2" s="41"/>
      <c r="AE2" s="41"/>
      <c r="AF2" s="41"/>
    </row>
    <row r="3" spans="1:33" ht="17.25" customHeight="1" thickBot="1" x14ac:dyDescent="0.25">
      <c r="A3" s="64" t="s">
        <v>142</v>
      </c>
      <c r="C3" s="2"/>
      <c r="D3" s="2"/>
      <c r="E3" s="3"/>
      <c r="F3" s="3"/>
      <c r="G3" s="3"/>
      <c r="H3" s="3"/>
      <c r="I3" s="3"/>
      <c r="J3" s="3"/>
      <c r="K3" s="3"/>
      <c r="L3" s="3"/>
      <c r="P3" s="314"/>
      <c r="Q3" s="314"/>
      <c r="R3" s="318"/>
      <c r="S3" s="319"/>
      <c r="T3" s="320"/>
      <c r="U3" s="314"/>
      <c r="V3" s="314"/>
      <c r="W3" s="322"/>
      <c r="X3" s="322"/>
      <c r="Y3" s="322"/>
      <c r="Z3" s="322"/>
      <c r="AA3" s="322"/>
      <c r="AD3" s="42"/>
      <c r="AE3" s="8"/>
    </row>
    <row r="4" spans="1:33" ht="15" customHeight="1" x14ac:dyDescent="0.2">
      <c r="B4" s="51" t="s">
        <v>143</v>
      </c>
      <c r="C4" s="52"/>
      <c r="D4" s="52"/>
      <c r="E4" s="53"/>
      <c r="F4" s="53"/>
      <c r="G4" s="53"/>
      <c r="H4" s="53"/>
      <c r="I4" s="54"/>
      <c r="L4" s="3"/>
      <c r="M4" s="3"/>
      <c r="N4" s="3"/>
      <c r="O4" s="3"/>
      <c r="P4" s="3"/>
      <c r="Q4" s="3"/>
      <c r="R4" s="3"/>
      <c r="S4" s="5"/>
      <c r="T4" s="7"/>
      <c r="U4" s="6"/>
      <c r="V4" s="28"/>
      <c r="W4" s="28"/>
      <c r="Z4" s="28"/>
    </row>
    <row r="5" spans="1:33" ht="12.75" customHeight="1" x14ac:dyDescent="0.2">
      <c r="B5" s="55"/>
      <c r="C5" s="2"/>
      <c r="D5" s="2"/>
      <c r="E5" s="3"/>
      <c r="F5" s="3"/>
      <c r="G5" s="3"/>
      <c r="H5" s="3"/>
      <c r="I5" s="56"/>
      <c r="L5" s="3"/>
      <c r="M5" s="3"/>
      <c r="N5" s="3"/>
      <c r="O5" s="3"/>
      <c r="P5" s="3"/>
      <c r="Q5" s="3"/>
      <c r="R5" s="3"/>
      <c r="S5" s="28"/>
      <c r="U5" s="28"/>
      <c r="V5" s="28"/>
      <c r="W5" s="28"/>
      <c r="X5" s="28"/>
      <c r="Y5" s="28"/>
      <c r="Z5" s="6"/>
    </row>
    <row r="6" spans="1:33" ht="15.75" customHeight="1" x14ac:dyDescent="0.2">
      <c r="B6" s="57" t="s">
        <v>83</v>
      </c>
      <c r="C6" s="277"/>
      <c r="D6" s="2"/>
      <c r="E6" s="334" t="s">
        <v>3</v>
      </c>
      <c r="F6" s="334"/>
      <c r="G6" s="45" t="s">
        <v>116</v>
      </c>
      <c r="H6" s="280"/>
      <c r="I6" s="56" t="s">
        <v>1</v>
      </c>
      <c r="L6" s="3"/>
      <c r="M6" s="3"/>
      <c r="N6" s="3"/>
      <c r="O6" s="3"/>
      <c r="P6" s="3"/>
      <c r="Q6" s="3"/>
      <c r="R6" s="3"/>
      <c r="T6" s="6"/>
      <c r="U6" s="28"/>
      <c r="V6" s="28"/>
      <c r="W6" s="28"/>
      <c r="X6" s="28"/>
      <c r="Y6" s="28"/>
      <c r="Z6" s="6"/>
    </row>
    <row r="7" spans="1:33" ht="15.75" customHeight="1" x14ac:dyDescent="0.2">
      <c r="B7" s="58" t="s">
        <v>0</v>
      </c>
      <c r="C7" s="278"/>
      <c r="D7" s="3" t="s">
        <v>1</v>
      </c>
      <c r="E7" s="30"/>
      <c r="F7" s="2"/>
      <c r="G7" s="45" t="s">
        <v>115</v>
      </c>
      <c r="H7" s="281"/>
      <c r="I7" s="56" t="s">
        <v>1</v>
      </c>
      <c r="L7" s="30"/>
      <c r="M7" s="46"/>
      <c r="N7" s="30"/>
      <c r="O7" s="237"/>
      <c r="P7" s="30"/>
      <c r="Q7" s="25"/>
      <c r="R7" s="3"/>
      <c r="T7" s="28"/>
      <c r="U7" s="28"/>
      <c r="V7" s="28"/>
      <c r="W7" s="28"/>
      <c r="X7" s="28"/>
      <c r="Y7" s="28"/>
      <c r="Z7" s="6"/>
    </row>
    <row r="8" spans="1:33" ht="15.75" customHeight="1" x14ac:dyDescent="0.2">
      <c r="B8" s="58" t="s">
        <v>2</v>
      </c>
      <c r="C8" s="279"/>
      <c r="D8" s="44" t="s">
        <v>88</v>
      </c>
      <c r="E8" s="30"/>
      <c r="F8" s="2"/>
      <c r="G8" s="45" t="s">
        <v>117</v>
      </c>
      <c r="H8" s="281"/>
      <c r="I8" s="56" t="s">
        <v>1</v>
      </c>
      <c r="L8" s="30"/>
      <c r="M8" s="46"/>
      <c r="N8" s="30"/>
      <c r="O8" s="30"/>
      <c r="P8" s="30"/>
      <c r="Q8" s="25"/>
      <c r="R8" s="3"/>
      <c r="T8" s="28"/>
      <c r="U8" s="28"/>
      <c r="V8" s="28"/>
      <c r="W8" s="28"/>
      <c r="X8" s="28"/>
      <c r="Y8" s="28"/>
      <c r="Z8" s="6"/>
    </row>
    <row r="9" spans="1:33" ht="10.5" customHeight="1" x14ac:dyDescent="0.2">
      <c r="B9" s="59"/>
      <c r="C9" s="60"/>
      <c r="D9" s="60"/>
      <c r="E9" s="61"/>
      <c r="F9" s="61"/>
      <c r="G9" s="61"/>
      <c r="H9" s="61"/>
      <c r="I9" s="62"/>
      <c r="L9" s="3"/>
      <c r="M9" s="3"/>
      <c r="N9" s="3"/>
      <c r="O9" s="3"/>
      <c r="P9" s="3"/>
      <c r="Q9" s="25"/>
      <c r="R9" s="3"/>
      <c r="S9" s="28"/>
      <c r="T9" s="28"/>
      <c r="U9" s="28"/>
      <c r="V9" s="28"/>
      <c r="W9" s="28"/>
      <c r="X9" s="6"/>
      <c r="Y9" s="6"/>
      <c r="Z9" s="6"/>
    </row>
    <row r="10" spans="1:33" ht="15.6" customHeight="1" x14ac:dyDescent="0.2">
      <c r="L10" s="3"/>
      <c r="M10" s="27"/>
      <c r="P10" s="3"/>
      <c r="Q10" s="25"/>
      <c r="U10" s="28"/>
      <c r="V10" s="28"/>
      <c r="W10" s="28"/>
      <c r="X10" s="6"/>
      <c r="Y10" s="6"/>
      <c r="Z10" s="43"/>
      <c r="AA10" s="28"/>
      <c r="AB10" s="28"/>
      <c r="AC10" s="28"/>
      <c r="AD10" s="28"/>
      <c r="AE10" s="28"/>
      <c r="AF10" s="28"/>
      <c r="AG10" s="28"/>
    </row>
    <row r="11" spans="1:33" ht="16.8" thickBot="1" x14ac:dyDescent="0.25">
      <c r="A11" s="65" t="s">
        <v>144</v>
      </c>
      <c r="O11" s="47"/>
      <c r="Q11" s="25"/>
    </row>
    <row r="12" spans="1:33" s="29" customFormat="1" ht="70.2" customHeight="1" thickTop="1" x14ac:dyDescent="0.2">
      <c r="A12" s="383" t="s">
        <v>5</v>
      </c>
      <c r="B12" s="373" t="s">
        <v>6</v>
      </c>
      <c r="C12" s="373" t="s">
        <v>7</v>
      </c>
      <c r="D12" s="373" t="s">
        <v>118</v>
      </c>
      <c r="E12" s="285" t="s">
        <v>8</v>
      </c>
      <c r="F12" s="285" t="s">
        <v>34</v>
      </c>
      <c r="G12" s="378" t="s">
        <v>9</v>
      </c>
      <c r="H12" s="379"/>
      <c r="I12" s="379"/>
      <c r="J12" s="379"/>
      <c r="K12" s="380"/>
      <c r="L12" s="344" t="s">
        <v>10</v>
      </c>
      <c r="M12" s="345"/>
      <c r="N12" s="345"/>
      <c r="O12" s="345"/>
      <c r="P12" s="346"/>
      <c r="Q12" s="284" t="s">
        <v>40</v>
      </c>
      <c r="R12" s="284" t="s">
        <v>119</v>
      </c>
      <c r="S12" s="284" t="s">
        <v>12</v>
      </c>
      <c r="T12" s="284" t="s">
        <v>120</v>
      </c>
      <c r="U12" s="329" t="s">
        <v>127</v>
      </c>
      <c r="V12" s="329" t="s">
        <v>128</v>
      </c>
      <c r="W12" s="329" t="s">
        <v>126</v>
      </c>
      <c r="X12" s="329" t="s">
        <v>121</v>
      </c>
      <c r="Y12" s="329" t="s">
        <v>150</v>
      </c>
      <c r="Z12" s="368" t="s">
        <v>152</v>
      </c>
      <c r="AA12" s="337" t="s">
        <v>151</v>
      </c>
    </row>
    <row r="13" spans="1:33" s="31" customFormat="1" ht="24" customHeight="1" x14ac:dyDescent="0.2">
      <c r="A13" s="384"/>
      <c r="B13" s="374"/>
      <c r="C13" s="374"/>
      <c r="D13" s="374"/>
      <c r="E13" s="335" t="s">
        <v>122</v>
      </c>
      <c r="F13" s="335" t="s">
        <v>123</v>
      </c>
      <c r="G13" s="375" t="s">
        <v>42</v>
      </c>
      <c r="H13" s="376"/>
      <c r="I13" s="376"/>
      <c r="J13" s="376"/>
      <c r="K13" s="377"/>
      <c r="L13" s="375" t="s">
        <v>42</v>
      </c>
      <c r="M13" s="376"/>
      <c r="N13" s="376"/>
      <c r="O13" s="376"/>
      <c r="P13" s="377"/>
      <c r="Q13" s="351" t="s">
        <v>92</v>
      </c>
      <c r="R13" s="351" t="s">
        <v>92</v>
      </c>
      <c r="S13" s="332" t="s">
        <v>92</v>
      </c>
      <c r="T13" s="364" t="s">
        <v>92</v>
      </c>
      <c r="U13" s="340"/>
      <c r="V13" s="330"/>
      <c r="W13" s="330"/>
      <c r="X13" s="330"/>
      <c r="Y13" s="330"/>
      <c r="Z13" s="369"/>
      <c r="AA13" s="338"/>
    </row>
    <row r="14" spans="1:33" ht="24" customHeight="1" x14ac:dyDescent="0.2">
      <c r="A14" s="384"/>
      <c r="B14" s="374"/>
      <c r="C14" s="374"/>
      <c r="D14" s="374"/>
      <c r="E14" s="336"/>
      <c r="F14" s="336"/>
      <c r="G14" s="323" t="s">
        <v>15</v>
      </c>
      <c r="H14" s="325" t="s">
        <v>16</v>
      </c>
      <c r="I14" s="325" t="s">
        <v>17</v>
      </c>
      <c r="J14" s="325" t="s">
        <v>18</v>
      </c>
      <c r="K14" s="327" t="s">
        <v>19</v>
      </c>
      <c r="L14" s="323" t="s">
        <v>20</v>
      </c>
      <c r="M14" s="325" t="s">
        <v>21</v>
      </c>
      <c r="N14" s="325" t="s">
        <v>22</v>
      </c>
      <c r="O14" s="325" t="s">
        <v>23</v>
      </c>
      <c r="P14" s="397" t="s">
        <v>24</v>
      </c>
      <c r="Q14" s="352"/>
      <c r="R14" s="352"/>
      <c r="S14" s="333"/>
      <c r="T14" s="365"/>
      <c r="U14" s="340"/>
      <c r="V14" s="330"/>
      <c r="W14" s="330"/>
      <c r="X14" s="330"/>
      <c r="Y14" s="330"/>
      <c r="Z14" s="369"/>
      <c r="AA14" s="338"/>
    </row>
    <row r="15" spans="1:33" ht="16.2" customHeight="1" x14ac:dyDescent="0.2">
      <c r="A15" s="384"/>
      <c r="B15" s="374"/>
      <c r="C15" s="374"/>
      <c r="D15" s="374"/>
      <c r="E15" s="336"/>
      <c r="F15" s="336"/>
      <c r="G15" s="324"/>
      <c r="H15" s="326"/>
      <c r="I15" s="326"/>
      <c r="J15" s="326"/>
      <c r="K15" s="328"/>
      <c r="L15" s="324"/>
      <c r="M15" s="326"/>
      <c r="N15" s="326"/>
      <c r="O15" s="326"/>
      <c r="P15" s="398"/>
      <c r="Q15" s="352"/>
      <c r="R15" s="352"/>
      <c r="S15" s="333"/>
      <c r="T15" s="365"/>
      <c r="U15" s="340"/>
      <c r="V15" s="330"/>
      <c r="W15" s="330"/>
      <c r="X15" s="330"/>
      <c r="Y15" s="330"/>
      <c r="Z15" s="369"/>
      <c r="AA15" s="338"/>
    </row>
    <row r="16" spans="1:33" ht="30.6" customHeight="1" x14ac:dyDescent="0.2">
      <c r="A16" s="384"/>
      <c r="B16" s="374"/>
      <c r="C16" s="374"/>
      <c r="D16" s="374"/>
      <c r="E16" s="336"/>
      <c r="F16" s="336"/>
      <c r="G16" s="324"/>
      <c r="H16" s="326"/>
      <c r="I16" s="326"/>
      <c r="J16" s="326"/>
      <c r="K16" s="328"/>
      <c r="L16" s="324"/>
      <c r="M16" s="326"/>
      <c r="N16" s="326"/>
      <c r="O16" s="326"/>
      <c r="P16" s="398"/>
      <c r="Q16" s="352"/>
      <c r="R16" s="352"/>
      <c r="S16" s="333"/>
      <c r="T16" s="365"/>
      <c r="U16" s="341"/>
      <c r="V16" s="331"/>
      <c r="W16" s="331"/>
      <c r="X16" s="302" t="s">
        <v>125</v>
      </c>
      <c r="Y16" s="302" t="s">
        <v>125</v>
      </c>
      <c r="Z16" s="370"/>
      <c r="AA16" s="339"/>
    </row>
    <row r="17" spans="1:27" s="50" customFormat="1" ht="28.2" customHeight="1" thickBot="1" x14ac:dyDescent="0.25">
      <c r="A17" s="286" t="s">
        <v>25</v>
      </c>
      <c r="B17" s="287" t="s">
        <v>26</v>
      </c>
      <c r="C17" s="288" t="s">
        <v>35</v>
      </c>
      <c r="D17" s="289" t="s">
        <v>124</v>
      </c>
      <c r="E17" s="290" t="s">
        <v>36</v>
      </c>
      <c r="F17" s="291" t="s">
        <v>37</v>
      </c>
      <c r="G17" s="292">
        <v>1</v>
      </c>
      <c r="H17" s="293">
        <v>1</v>
      </c>
      <c r="I17" s="293">
        <v>1</v>
      </c>
      <c r="J17" s="293">
        <v>1</v>
      </c>
      <c r="K17" s="294">
        <v>1</v>
      </c>
      <c r="L17" s="295">
        <v>1</v>
      </c>
      <c r="M17" s="293">
        <v>1</v>
      </c>
      <c r="N17" s="296">
        <v>1</v>
      </c>
      <c r="O17" s="293">
        <v>1</v>
      </c>
      <c r="P17" s="297">
        <v>1</v>
      </c>
      <c r="Q17" s="295" t="s">
        <v>27</v>
      </c>
      <c r="R17" s="288" t="s">
        <v>38</v>
      </c>
      <c r="S17" s="297" t="s">
        <v>27</v>
      </c>
      <c r="T17" s="298" t="s">
        <v>39</v>
      </c>
      <c r="U17" s="299">
        <v>5</v>
      </c>
      <c r="V17" s="300">
        <v>1</v>
      </c>
      <c r="W17" s="300">
        <v>6</v>
      </c>
      <c r="X17" s="300">
        <v>1</v>
      </c>
      <c r="Y17" s="300">
        <v>1</v>
      </c>
      <c r="Z17" s="299" t="s">
        <v>153</v>
      </c>
      <c r="AA17" s="301"/>
    </row>
    <row r="18" spans="1:27" ht="28.2" customHeight="1" thickTop="1" x14ac:dyDescent="0.2">
      <c r="A18" s="48">
        <v>1</v>
      </c>
      <c r="B18" s="86"/>
      <c r="C18" s="68"/>
      <c r="D18" s="69"/>
      <c r="E18" s="70"/>
      <c r="F18" s="70"/>
      <c r="G18" s="71"/>
      <c r="H18" s="72"/>
      <c r="I18" s="72"/>
      <c r="J18" s="72"/>
      <c r="K18" s="73"/>
      <c r="L18" s="71"/>
      <c r="M18" s="72"/>
      <c r="N18" s="72"/>
      <c r="O18" s="72"/>
      <c r="P18" s="73"/>
      <c r="Q18" s="74"/>
      <c r="R18" s="74"/>
      <c r="S18" s="69"/>
      <c r="T18" s="217"/>
      <c r="U18" s="76"/>
      <c r="V18" s="68"/>
      <c r="W18" s="75"/>
      <c r="X18" s="70"/>
      <c r="Y18" s="70"/>
      <c r="Z18" s="75"/>
      <c r="AA18" s="77"/>
    </row>
    <row r="19" spans="1:27" ht="28.2" customHeight="1" x14ac:dyDescent="0.2">
      <c r="A19" s="49">
        <v>2</v>
      </c>
      <c r="B19" s="87"/>
      <c r="C19" s="88"/>
      <c r="D19" s="89"/>
      <c r="E19" s="82"/>
      <c r="F19" s="82"/>
      <c r="G19" s="90"/>
      <c r="H19" s="91"/>
      <c r="I19" s="91"/>
      <c r="J19" s="91"/>
      <c r="K19" s="92"/>
      <c r="L19" s="90"/>
      <c r="M19" s="91"/>
      <c r="N19" s="91"/>
      <c r="O19" s="91"/>
      <c r="P19" s="92"/>
      <c r="Q19" s="79"/>
      <c r="R19" s="79"/>
      <c r="S19" s="89"/>
      <c r="T19" s="218"/>
      <c r="U19" s="81"/>
      <c r="V19" s="88"/>
      <c r="W19" s="85"/>
      <c r="X19" s="82"/>
      <c r="Y19" s="82"/>
      <c r="Z19" s="85"/>
      <c r="AA19" s="93"/>
    </row>
    <row r="20" spans="1:27" ht="28.2" customHeight="1" x14ac:dyDescent="0.2">
      <c r="A20" s="49">
        <v>3</v>
      </c>
      <c r="B20" s="87"/>
      <c r="C20" s="88"/>
      <c r="D20" s="89"/>
      <c r="E20" s="82"/>
      <c r="F20" s="82"/>
      <c r="G20" s="90"/>
      <c r="H20" s="91"/>
      <c r="I20" s="91"/>
      <c r="J20" s="91"/>
      <c r="K20" s="92"/>
      <c r="L20" s="90"/>
      <c r="M20" s="91"/>
      <c r="N20" s="91"/>
      <c r="O20" s="91"/>
      <c r="P20" s="92"/>
      <c r="Q20" s="79"/>
      <c r="R20" s="79"/>
      <c r="S20" s="89"/>
      <c r="T20" s="218"/>
      <c r="U20" s="84"/>
      <c r="V20" s="88"/>
      <c r="W20" s="80"/>
      <c r="X20" s="78"/>
      <c r="Y20" s="78"/>
      <c r="Z20" s="80"/>
      <c r="AA20" s="83"/>
    </row>
    <row r="21" spans="1:27" ht="28.2" customHeight="1" x14ac:dyDescent="0.2">
      <c r="A21" s="49">
        <v>4</v>
      </c>
      <c r="B21" s="87"/>
      <c r="C21" s="88"/>
      <c r="D21" s="89"/>
      <c r="E21" s="82"/>
      <c r="F21" s="82"/>
      <c r="G21" s="90"/>
      <c r="H21" s="91"/>
      <c r="I21" s="91"/>
      <c r="J21" s="91"/>
      <c r="K21" s="92"/>
      <c r="L21" s="90"/>
      <c r="M21" s="91"/>
      <c r="N21" s="91"/>
      <c r="O21" s="91"/>
      <c r="P21" s="92"/>
      <c r="Q21" s="79"/>
      <c r="R21" s="79"/>
      <c r="S21" s="89"/>
      <c r="T21" s="218"/>
      <c r="U21" s="84"/>
      <c r="V21" s="88"/>
      <c r="W21" s="80"/>
      <c r="X21" s="78"/>
      <c r="Y21" s="78"/>
      <c r="Z21" s="80"/>
      <c r="AA21" s="83"/>
    </row>
    <row r="22" spans="1:27" ht="28.2" customHeight="1" x14ac:dyDescent="0.2">
      <c r="A22" s="49">
        <v>5</v>
      </c>
      <c r="B22" s="87"/>
      <c r="C22" s="88"/>
      <c r="D22" s="89"/>
      <c r="E22" s="82"/>
      <c r="F22" s="82"/>
      <c r="G22" s="90"/>
      <c r="H22" s="91"/>
      <c r="I22" s="91"/>
      <c r="J22" s="91"/>
      <c r="K22" s="92"/>
      <c r="L22" s="90"/>
      <c r="M22" s="91"/>
      <c r="N22" s="91"/>
      <c r="O22" s="91"/>
      <c r="P22" s="92"/>
      <c r="Q22" s="79"/>
      <c r="R22" s="79"/>
      <c r="S22" s="89"/>
      <c r="T22" s="218"/>
      <c r="U22" s="84"/>
      <c r="V22" s="88"/>
      <c r="W22" s="80"/>
      <c r="X22" s="78"/>
      <c r="Y22" s="78"/>
      <c r="Z22" s="80"/>
      <c r="AA22" s="83"/>
    </row>
    <row r="23" spans="1:27" ht="28.2" customHeight="1" x14ac:dyDescent="0.2">
      <c r="A23" s="49">
        <v>6</v>
      </c>
      <c r="B23" s="87"/>
      <c r="C23" s="88"/>
      <c r="D23" s="89"/>
      <c r="E23" s="82"/>
      <c r="F23" s="82"/>
      <c r="G23" s="90"/>
      <c r="H23" s="91"/>
      <c r="I23" s="91"/>
      <c r="J23" s="91"/>
      <c r="K23" s="92"/>
      <c r="L23" s="90"/>
      <c r="M23" s="91"/>
      <c r="N23" s="91"/>
      <c r="O23" s="91"/>
      <c r="P23" s="92"/>
      <c r="Q23" s="79"/>
      <c r="R23" s="79"/>
      <c r="S23" s="89"/>
      <c r="T23" s="218"/>
      <c r="U23" s="84"/>
      <c r="V23" s="88"/>
      <c r="W23" s="80"/>
      <c r="X23" s="78"/>
      <c r="Y23" s="78"/>
      <c r="Z23" s="80"/>
      <c r="AA23" s="83"/>
    </row>
    <row r="24" spans="1:27" ht="28.2" customHeight="1" x14ac:dyDescent="0.2">
      <c r="A24" s="49">
        <v>7</v>
      </c>
      <c r="B24" s="87"/>
      <c r="C24" s="88"/>
      <c r="D24" s="89"/>
      <c r="E24" s="82"/>
      <c r="F24" s="82"/>
      <c r="G24" s="90"/>
      <c r="H24" s="91"/>
      <c r="I24" s="91"/>
      <c r="J24" s="91"/>
      <c r="K24" s="92"/>
      <c r="L24" s="90"/>
      <c r="M24" s="91"/>
      <c r="N24" s="91"/>
      <c r="O24" s="91"/>
      <c r="P24" s="92"/>
      <c r="Q24" s="79"/>
      <c r="R24" s="79"/>
      <c r="S24" s="89"/>
      <c r="T24" s="218"/>
      <c r="U24" s="84"/>
      <c r="V24" s="88"/>
      <c r="W24" s="80"/>
      <c r="X24" s="78"/>
      <c r="Y24" s="78"/>
      <c r="Z24" s="80"/>
      <c r="AA24" s="83"/>
    </row>
    <row r="25" spans="1:27" ht="28.2" customHeight="1" x14ac:dyDescent="0.2">
      <c r="A25" s="49">
        <v>8</v>
      </c>
      <c r="B25" s="87"/>
      <c r="C25" s="88"/>
      <c r="D25" s="89"/>
      <c r="E25" s="82"/>
      <c r="F25" s="82"/>
      <c r="G25" s="90"/>
      <c r="H25" s="91"/>
      <c r="I25" s="91"/>
      <c r="J25" s="91"/>
      <c r="K25" s="92"/>
      <c r="L25" s="90"/>
      <c r="M25" s="91"/>
      <c r="N25" s="91"/>
      <c r="O25" s="91"/>
      <c r="P25" s="92"/>
      <c r="Q25" s="79"/>
      <c r="R25" s="79"/>
      <c r="S25" s="89"/>
      <c r="T25" s="218"/>
      <c r="U25" s="84"/>
      <c r="V25" s="88"/>
      <c r="W25" s="80"/>
      <c r="X25" s="78"/>
      <c r="Y25" s="78"/>
      <c r="Z25" s="80"/>
      <c r="AA25" s="83"/>
    </row>
    <row r="26" spans="1:27" ht="28.2" customHeight="1" x14ac:dyDescent="0.2">
      <c r="A26" s="49">
        <v>9</v>
      </c>
      <c r="B26" s="87"/>
      <c r="C26" s="88"/>
      <c r="D26" s="89"/>
      <c r="E26" s="82"/>
      <c r="F26" s="82"/>
      <c r="G26" s="90"/>
      <c r="H26" s="91"/>
      <c r="I26" s="91"/>
      <c r="J26" s="91"/>
      <c r="K26" s="92"/>
      <c r="L26" s="90"/>
      <c r="M26" s="91"/>
      <c r="N26" s="91"/>
      <c r="O26" s="91"/>
      <c r="P26" s="92"/>
      <c r="Q26" s="79"/>
      <c r="R26" s="79"/>
      <c r="S26" s="89"/>
      <c r="T26" s="218"/>
      <c r="U26" s="84"/>
      <c r="V26" s="88"/>
      <c r="W26" s="80"/>
      <c r="X26" s="78"/>
      <c r="Y26" s="78"/>
      <c r="Z26" s="80"/>
      <c r="AA26" s="83"/>
    </row>
    <row r="27" spans="1:27" ht="28.2" customHeight="1" x14ac:dyDescent="0.2">
      <c r="A27" s="49">
        <v>10</v>
      </c>
      <c r="B27" s="87"/>
      <c r="C27" s="88"/>
      <c r="D27" s="89"/>
      <c r="E27" s="82"/>
      <c r="F27" s="82"/>
      <c r="G27" s="90"/>
      <c r="H27" s="91"/>
      <c r="I27" s="91"/>
      <c r="J27" s="91"/>
      <c r="K27" s="92"/>
      <c r="L27" s="90"/>
      <c r="M27" s="91"/>
      <c r="N27" s="91"/>
      <c r="O27" s="91"/>
      <c r="P27" s="92"/>
      <c r="Q27" s="79"/>
      <c r="R27" s="79"/>
      <c r="S27" s="89"/>
      <c r="T27" s="218"/>
      <c r="U27" s="84"/>
      <c r="V27" s="88"/>
      <c r="W27" s="80"/>
      <c r="X27" s="78"/>
      <c r="Y27" s="78"/>
      <c r="Z27" s="80"/>
      <c r="AA27" s="83"/>
    </row>
    <row r="28" spans="1:27" ht="28.2" customHeight="1" x14ac:dyDescent="0.2">
      <c r="A28" s="49">
        <v>11</v>
      </c>
      <c r="B28" s="87"/>
      <c r="C28" s="88"/>
      <c r="D28" s="89"/>
      <c r="E28" s="82"/>
      <c r="F28" s="82"/>
      <c r="G28" s="90"/>
      <c r="H28" s="91"/>
      <c r="I28" s="91"/>
      <c r="J28" s="91"/>
      <c r="K28" s="92"/>
      <c r="L28" s="90"/>
      <c r="M28" s="91"/>
      <c r="N28" s="91"/>
      <c r="O28" s="91"/>
      <c r="P28" s="92"/>
      <c r="Q28" s="79"/>
      <c r="R28" s="79"/>
      <c r="S28" s="89"/>
      <c r="T28" s="218"/>
      <c r="U28" s="84"/>
      <c r="V28" s="88"/>
      <c r="W28" s="80"/>
      <c r="X28" s="78"/>
      <c r="Y28" s="78"/>
      <c r="Z28" s="80"/>
      <c r="AA28" s="83"/>
    </row>
    <row r="29" spans="1:27" ht="28.2" customHeight="1" x14ac:dyDescent="0.2">
      <c r="A29" s="49">
        <v>12</v>
      </c>
      <c r="B29" s="87"/>
      <c r="C29" s="88"/>
      <c r="D29" s="89"/>
      <c r="E29" s="82"/>
      <c r="F29" s="82"/>
      <c r="G29" s="90"/>
      <c r="H29" s="91"/>
      <c r="I29" s="91"/>
      <c r="J29" s="91"/>
      <c r="K29" s="92"/>
      <c r="L29" s="90"/>
      <c r="M29" s="91"/>
      <c r="N29" s="91"/>
      <c r="O29" s="91"/>
      <c r="P29" s="92"/>
      <c r="Q29" s="79"/>
      <c r="R29" s="79"/>
      <c r="S29" s="89"/>
      <c r="T29" s="218"/>
      <c r="U29" s="84"/>
      <c r="V29" s="88"/>
      <c r="W29" s="80"/>
      <c r="X29" s="78"/>
      <c r="Y29" s="78"/>
      <c r="Z29" s="80"/>
      <c r="AA29" s="83"/>
    </row>
    <row r="30" spans="1:27" ht="28.2" customHeight="1" x14ac:dyDescent="0.2">
      <c r="A30" s="49">
        <v>13</v>
      </c>
      <c r="B30" s="87"/>
      <c r="C30" s="88"/>
      <c r="D30" s="89"/>
      <c r="E30" s="82"/>
      <c r="F30" s="82"/>
      <c r="G30" s="90"/>
      <c r="H30" s="91"/>
      <c r="I30" s="91"/>
      <c r="J30" s="91"/>
      <c r="K30" s="92"/>
      <c r="L30" s="90"/>
      <c r="M30" s="91"/>
      <c r="N30" s="91"/>
      <c r="O30" s="91"/>
      <c r="P30" s="92"/>
      <c r="Q30" s="79"/>
      <c r="R30" s="79"/>
      <c r="S30" s="89"/>
      <c r="T30" s="218"/>
      <c r="U30" s="84"/>
      <c r="V30" s="88"/>
      <c r="W30" s="80"/>
      <c r="X30" s="78"/>
      <c r="Y30" s="78"/>
      <c r="Z30" s="80"/>
      <c r="AA30" s="83"/>
    </row>
    <row r="31" spans="1:27" ht="28.2" customHeight="1" x14ac:dyDescent="0.2">
      <c r="A31" s="49">
        <v>14</v>
      </c>
      <c r="B31" s="87"/>
      <c r="C31" s="88"/>
      <c r="D31" s="89"/>
      <c r="E31" s="82"/>
      <c r="F31" s="82"/>
      <c r="G31" s="90"/>
      <c r="H31" s="91"/>
      <c r="I31" s="91"/>
      <c r="J31" s="91"/>
      <c r="K31" s="92"/>
      <c r="L31" s="90"/>
      <c r="M31" s="91"/>
      <c r="N31" s="91"/>
      <c r="O31" s="91"/>
      <c r="P31" s="92"/>
      <c r="Q31" s="79"/>
      <c r="R31" s="79"/>
      <c r="S31" s="89"/>
      <c r="T31" s="218"/>
      <c r="U31" s="84"/>
      <c r="V31" s="88"/>
      <c r="W31" s="80"/>
      <c r="X31" s="78"/>
      <c r="Y31" s="78"/>
      <c r="Z31" s="80"/>
      <c r="AA31" s="83"/>
    </row>
    <row r="32" spans="1:27" ht="28.2" customHeight="1" thickBot="1" x14ac:dyDescent="0.25">
      <c r="A32" s="238">
        <v>15</v>
      </c>
      <c r="B32" s="239"/>
      <c r="C32" s="240"/>
      <c r="D32" s="241"/>
      <c r="E32" s="242"/>
      <c r="F32" s="242"/>
      <c r="G32" s="243"/>
      <c r="H32" s="244"/>
      <c r="I32" s="244"/>
      <c r="J32" s="244"/>
      <c r="K32" s="245"/>
      <c r="L32" s="243"/>
      <c r="M32" s="244"/>
      <c r="N32" s="244"/>
      <c r="O32" s="244"/>
      <c r="P32" s="245"/>
      <c r="Q32" s="246"/>
      <c r="R32" s="246"/>
      <c r="S32" s="241"/>
      <c r="T32" s="247"/>
      <c r="U32" s="248"/>
      <c r="V32" s="240"/>
      <c r="W32" s="249"/>
      <c r="X32" s="242"/>
      <c r="Y32" s="242"/>
      <c r="Z32" s="249"/>
      <c r="AA32" s="250"/>
    </row>
    <row r="33" spans="1:33" s="95" customFormat="1" ht="47.25" hidden="1" customHeight="1" thickBot="1" x14ac:dyDescent="0.25">
      <c r="A33" s="131" t="s">
        <v>58</v>
      </c>
      <c r="B33" s="132" t="s">
        <v>54</v>
      </c>
      <c r="C33" s="390" t="s">
        <v>64</v>
      </c>
      <c r="D33" s="382"/>
      <c r="E33" s="381" t="s">
        <v>65</v>
      </c>
      <c r="F33" s="382"/>
      <c r="G33" s="393" t="s">
        <v>9</v>
      </c>
      <c r="H33" s="394"/>
      <c r="I33" s="394"/>
      <c r="J33" s="394"/>
      <c r="K33" s="395"/>
      <c r="L33" s="349" t="s">
        <v>10</v>
      </c>
      <c r="M33" s="349"/>
      <c r="N33" s="349"/>
      <c r="O33" s="349"/>
      <c r="P33" s="350"/>
      <c r="Q33" s="234" t="s">
        <v>49</v>
      </c>
      <c r="R33" s="234" t="s">
        <v>11</v>
      </c>
      <c r="S33" s="138" t="s">
        <v>12</v>
      </c>
      <c r="T33" s="233" t="s">
        <v>4</v>
      </c>
      <c r="U33" s="366" t="s">
        <v>13</v>
      </c>
      <c r="V33" s="367"/>
      <c r="W33" s="396" t="s">
        <v>14</v>
      </c>
      <c r="X33" s="367"/>
      <c r="Y33" s="307"/>
      <c r="Z33" s="355" t="s">
        <v>95</v>
      </c>
      <c r="AA33" s="356"/>
      <c r="AB33" s="357"/>
      <c r="AC33" s="357"/>
      <c r="AD33" s="100" t="e">
        <f>SUM(#REF!)</f>
        <v>#REF!</v>
      </c>
      <c r="AE33" s="144"/>
      <c r="AF33" s="133" t="s">
        <v>73</v>
      </c>
      <c r="AG33" s="94"/>
    </row>
    <row r="34" spans="1:33" s="102" customFormat="1" ht="39" hidden="1" customHeight="1" x14ac:dyDescent="0.2">
      <c r="A34" s="96"/>
      <c r="B34" s="145">
        <f>COUNTA(C18:C32)</f>
        <v>0</v>
      </c>
      <c r="C34" s="97" t="s">
        <v>50</v>
      </c>
      <c r="D34" s="146">
        <f>COUNTIF($E$18:$E$32,1)</f>
        <v>0</v>
      </c>
      <c r="E34" s="97" t="s">
        <v>55</v>
      </c>
      <c r="F34" s="146">
        <f>COUNTIF($F$18:$F$32,1)</f>
        <v>0</v>
      </c>
      <c r="G34" s="353" t="s">
        <v>15</v>
      </c>
      <c r="H34" s="347" t="s">
        <v>16</v>
      </c>
      <c r="I34" s="347" t="s">
        <v>17</v>
      </c>
      <c r="J34" s="347" t="s">
        <v>18</v>
      </c>
      <c r="K34" s="371" t="s">
        <v>19</v>
      </c>
      <c r="L34" s="353" t="s">
        <v>20</v>
      </c>
      <c r="M34" s="347" t="s">
        <v>21</v>
      </c>
      <c r="N34" s="347" t="s">
        <v>22</v>
      </c>
      <c r="O34" s="347" t="s">
        <v>23</v>
      </c>
      <c r="P34" s="388" t="s">
        <v>24</v>
      </c>
      <c r="Q34" s="98" t="s">
        <v>59</v>
      </c>
      <c r="R34" s="98" t="s">
        <v>59</v>
      </c>
      <c r="S34" s="99" t="s">
        <v>63</v>
      </c>
      <c r="T34" s="100" t="s">
        <v>68</v>
      </c>
      <c r="U34" s="100" t="s">
        <v>71</v>
      </c>
      <c r="V34" s="147" t="e">
        <f>COUNTA(#REF!)-COUNTIF(#REF!,0)</f>
        <v>#REF!</v>
      </c>
      <c r="W34" s="100" t="s">
        <v>62</v>
      </c>
      <c r="X34" s="148" t="e">
        <f>COUNTIF(#REF!,1)</f>
        <v>#REF!</v>
      </c>
      <c r="Y34" s="308"/>
      <c r="Z34" s="362" t="s">
        <v>93</v>
      </c>
      <c r="AA34" s="363"/>
      <c r="AB34" s="363"/>
      <c r="AC34" s="363"/>
      <c r="AD34" s="108" t="e">
        <f>COUNTIF(#REF!,"&gt;0")</f>
        <v>#REF!</v>
      </c>
      <c r="AE34" s="108"/>
      <c r="AF34" s="101" t="s">
        <v>1</v>
      </c>
      <c r="AG34" s="94"/>
    </row>
    <row r="35" spans="1:33" s="63" customFormat="1" ht="48.75" hidden="1" customHeight="1" thickBot="1" x14ac:dyDescent="0.25">
      <c r="A35" s="103"/>
      <c r="B35" s="104" t="s">
        <v>1</v>
      </c>
      <c r="C35" s="105" t="s">
        <v>51</v>
      </c>
      <c r="D35" s="149">
        <f>COUNTIF($E$18:$E$32,2)</f>
        <v>0</v>
      </c>
      <c r="E35" s="106" t="s">
        <v>56</v>
      </c>
      <c r="F35" s="149">
        <f>COUNTIF($F$18:$F$32,2)</f>
        <v>0</v>
      </c>
      <c r="G35" s="354"/>
      <c r="H35" s="348"/>
      <c r="I35" s="348"/>
      <c r="J35" s="348"/>
      <c r="K35" s="372"/>
      <c r="L35" s="354"/>
      <c r="M35" s="348"/>
      <c r="N35" s="348"/>
      <c r="O35" s="348"/>
      <c r="P35" s="389"/>
      <c r="Q35" s="107" t="s">
        <v>60</v>
      </c>
      <c r="R35" s="107" t="s">
        <v>60</v>
      </c>
      <c r="S35" s="150">
        <f>COUNTA($S$18:$S$32)-COUNTIF($S$18:$S$32,0)</f>
        <v>0</v>
      </c>
      <c r="T35" s="108" t="s">
        <v>67</v>
      </c>
      <c r="U35" s="109" t="s">
        <v>67</v>
      </c>
      <c r="V35" s="151" t="str">
        <f>IFERROR(V34/$B$34*100,"-")</f>
        <v>-</v>
      </c>
      <c r="W35" s="391" t="s">
        <v>94</v>
      </c>
      <c r="X35" s="174" t="str">
        <f>IFERROR(X34/G37*100,"-")</f>
        <v>-</v>
      </c>
      <c r="Y35" s="309"/>
      <c r="Z35" s="360" t="s">
        <v>96</v>
      </c>
      <c r="AA35" s="361"/>
      <c r="AB35" s="361"/>
      <c r="AC35" s="361"/>
      <c r="AD35" s="177" t="str">
        <f>IFERROR(AD33/AD34,"-")</f>
        <v>-</v>
      </c>
      <c r="AE35" s="175"/>
      <c r="AF35" s="178" t="s">
        <v>73</v>
      </c>
      <c r="AG35" s="94"/>
    </row>
    <row r="36" spans="1:33" s="63" customFormat="1" ht="39" hidden="1" customHeight="1" thickBot="1" x14ac:dyDescent="0.25">
      <c r="A36" s="103"/>
      <c r="B36" s="110"/>
      <c r="C36" s="105" t="s">
        <v>52</v>
      </c>
      <c r="D36" s="149">
        <f>COUNTIF($E$18:$E$32,3)</f>
        <v>0</v>
      </c>
      <c r="E36" s="111" t="s">
        <v>57</v>
      </c>
      <c r="F36" s="152">
        <f>COUNTIF($F$18:$F$32,3)</f>
        <v>0</v>
      </c>
      <c r="G36" s="112" t="s">
        <v>66</v>
      </c>
      <c r="H36" s="113" t="s">
        <v>66</v>
      </c>
      <c r="I36" s="113" t="s">
        <v>66</v>
      </c>
      <c r="J36" s="113" t="s">
        <v>66</v>
      </c>
      <c r="K36" s="114" t="s">
        <v>66</v>
      </c>
      <c r="L36" s="112" t="s">
        <v>66</v>
      </c>
      <c r="M36" s="113" t="s">
        <v>66</v>
      </c>
      <c r="N36" s="113" t="s">
        <v>66</v>
      </c>
      <c r="O36" s="113" t="s">
        <v>66</v>
      </c>
      <c r="P36" s="114" t="s">
        <v>66</v>
      </c>
      <c r="Q36" s="107" t="s">
        <v>61</v>
      </c>
      <c r="R36" s="107" t="s">
        <v>61</v>
      </c>
      <c r="S36" s="115" t="s">
        <v>67</v>
      </c>
      <c r="T36" s="108" t="s">
        <v>70</v>
      </c>
      <c r="U36" s="116"/>
      <c r="V36" s="117"/>
      <c r="W36" s="392"/>
      <c r="X36" s="130"/>
      <c r="Y36" s="310"/>
      <c r="Z36" s="358" t="s">
        <v>91</v>
      </c>
      <c r="AA36" s="359"/>
      <c r="AB36" s="359"/>
      <c r="AC36" s="359"/>
      <c r="AD36" s="180">
        <f>COUNTIF(X18:X32,1)</f>
        <v>0</v>
      </c>
      <c r="AE36" s="181" t="s">
        <v>1</v>
      </c>
      <c r="AF36" s="182" t="str">
        <f>IFERROR(AD36/B34,"-")</f>
        <v>-</v>
      </c>
      <c r="AG36" s="94"/>
    </row>
    <row r="37" spans="1:33" s="63" customFormat="1" ht="39" hidden="1" customHeight="1" thickBot="1" x14ac:dyDescent="0.25">
      <c r="A37" s="103"/>
      <c r="B37" s="119"/>
      <c r="C37" s="120" t="s">
        <v>53</v>
      </c>
      <c r="D37" s="152">
        <f>COUNTIF($E$18:$E$32,4)</f>
        <v>0</v>
      </c>
      <c r="E37" s="116"/>
      <c r="F37" s="117"/>
      <c r="G37" s="153">
        <f t="shared" ref="G37:P37" si="0">COUNTIF(G18:G32,1)</f>
        <v>0</v>
      </c>
      <c r="H37" s="154">
        <f t="shared" si="0"/>
        <v>0</v>
      </c>
      <c r="I37" s="154">
        <f t="shared" si="0"/>
        <v>0</v>
      </c>
      <c r="J37" s="154">
        <f t="shared" si="0"/>
        <v>0</v>
      </c>
      <c r="K37" s="155">
        <f t="shared" si="0"/>
        <v>0</v>
      </c>
      <c r="L37" s="153">
        <f t="shared" si="0"/>
        <v>0</v>
      </c>
      <c r="M37" s="154">
        <f t="shared" si="0"/>
        <v>0</v>
      </c>
      <c r="N37" s="154">
        <f t="shared" si="0"/>
        <v>0</v>
      </c>
      <c r="O37" s="154">
        <f t="shared" si="0"/>
        <v>0</v>
      </c>
      <c r="P37" s="155">
        <f t="shared" si="0"/>
        <v>0</v>
      </c>
      <c r="Q37" s="135" t="s">
        <v>72</v>
      </c>
      <c r="R37" s="135" t="s">
        <v>72</v>
      </c>
      <c r="S37" s="173" t="str">
        <f>IFERROR(S35/$B$34*100,"-")</f>
        <v>-</v>
      </c>
      <c r="T37" s="121" t="s">
        <v>69</v>
      </c>
      <c r="U37" s="116"/>
      <c r="V37" s="116"/>
      <c r="W37" s="116"/>
      <c r="X37" s="156"/>
      <c r="Y37" s="156"/>
      <c r="Z37" s="342" t="s">
        <v>98</v>
      </c>
      <c r="AA37" s="343"/>
      <c r="AB37" s="343"/>
      <c r="AC37" s="343"/>
      <c r="AD37" s="176" t="e">
        <f>COUNTIF(#REF!,1)</f>
        <v>#REF!</v>
      </c>
      <c r="AE37" s="176" t="s">
        <v>1</v>
      </c>
      <c r="AF37" s="179" t="str">
        <f>IFERROR(AD37/B34,"-")</f>
        <v>-</v>
      </c>
    </row>
    <row r="38" spans="1:33" s="63" customFormat="1" ht="60.75" hidden="1" customHeight="1" thickBot="1" x14ac:dyDescent="0.25">
      <c r="A38" s="103"/>
      <c r="B38" s="122"/>
      <c r="C38" s="122"/>
      <c r="D38" s="123"/>
      <c r="E38" s="124"/>
      <c r="F38" s="117"/>
      <c r="G38" s="112" t="s">
        <v>67</v>
      </c>
      <c r="H38" s="113" t="s">
        <v>67</v>
      </c>
      <c r="I38" s="113" t="s">
        <v>67</v>
      </c>
      <c r="J38" s="113" t="s">
        <v>67</v>
      </c>
      <c r="K38" s="114" t="s">
        <v>67</v>
      </c>
      <c r="L38" s="112" t="s">
        <v>67</v>
      </c>
      <c r="M38" s="113" t="s">
        <v>67</v>
      </c>
      <c r="N38" s="113" t="s">
        <v>67</v>
      </c>
      <c r="O38" s="113" t="s">
        <v>67</v>
      </c>
      <c r="P38" s="134" t="s">
        <v>67</v>
      </c>
      <c r="Q38" s="235" t="s">
        <v>80</v>
      </c>
      <c r="R38" s="157">
        <f>COUNTA($V$18:$V$32)-COUNTIF($V$18:$V$32,0)</f>
        <v>0</v>
      </c>
      <c r="S38" s="136" t="s">
        <v>79</v>
      </c>
      <c r="T38" s="125" t="s">
        <v>84</v>
      </c>
      <c r="U38" s="125" t="s">
        <v>85</v>
      </c>
      <c r="V38" s="125" t="s">
        <v>78</v>
      </c>
      <c r="W38" s="126" t="s">
        <v>86</v>
      </c>
      <c r="X38" s="127" t="s">
        <v>87</v>
      </c>
      <c r="Y38" s="311"/>
      <c r="Z38" s="385" t="s">
        <v>97</v>
      </c>
      <c r="AA38" s="386"/>
      <c r="AB38" s="386"/>
      <c r="AC38" s="386"/>
      <c r="AD38" s="386"/>
      <c r="AE38" s="386"/>
      <c r="AF38" s="387"/>
    </row>
    <row r="39" spans="1:33" s="63" customFormat="1" ht="45" hidden="1" customHeight="1" thickBot="1" x14ac:dyDescent="0.25">
      <c r="A39" s="103"/>
      <c r="B39" s="123"/>
      <c r="C39" s="123"/>
      <c r="D39" s="124"/>
      <c r="E39" s="124"/>
      <c r="F39" s="117"/>
      <c r="G39" s="165" t="str">
        <f t="shared" ref="G39:P39" si="1">IFERROR(G37/$B$34*100,"-")</f>
        <v>-</v>
      </c>
      <c r="H39" s="166" t="str">
        <f t="shared" si="1"/>
        <v>-</v>
      </c>
      <c r="I39" s="166" t="str">
        <f t="shared" si="1"/>
        <v>-</v>
      </c>
      <c r="J39" s="166" t="str">
        <f t="shared" si="1"/>
        <v>-</v>
      </c>
      <c r="K39" s="167" t="str">
        <f t="shared" si="1"/>
        <v>-</v>
      </c>
      <c r="L39" s="168" t="str">
        <f t="shared" si="1"/>
        <v>-</v>
      </c>
      <c r="M39" s="169" t="str">
        <f t="shared" si="1"/>
        <v>-</v>
      </c>
      <c r="N39" s="169" t="str">
        <f t="shared" si="1"/>
        <v>-</v>
      </c>
      <c r="O39" s="169" t="str">
        <f t="shared" si="1"/>
        <v>-</v>
      </c>
      <c r="P39" s="170" t="str">
        <f t="shared" si="1"/>
        <v>-</v>
      </c>
      <c r="Q39" s="137"/>
      <c r="R39" s="172"/>
      <c r="S39" s="158">
        <f>COUNTIF($V$18:$V$32,2)</f>
        <v>0</v>
      </c>
      <c r="T39" s="159">
        <f>COUNTIF($U$18:$U$32,11)</f>
        <v>0</v>
      </c>
      <c r="U39" s="160">
        <f>COUNTIF($U$18:$U$32,2)</f>
        <v>0</v>
      </c>
      <c r="V39" s="161">
        <f>COUNTIF($U$18:$U$32,3)</f>
        <v>0</v>
      </c>
      <c r="W39" s="160">
        <f>COUNTIF($U$18:$U$32,4)</f>
        <v>0</v>
      </c>
      <c r="X39" s="162">
        <f>COUNTIF($U$18:$U$32,5)</f>
        <v>0</v>
      </c>
      <c r="Y39" s="312"/>
      <c r="Z39" s="128"/>
      <c r="AA39" s="128"/>
      <c r="AB39" s="128"/>
      <c r="AC39" s="128"/>
      <c r="AD39" s="128"/>
      <c r="AE39" s="128"/>
      <c r="AF39" s="128"/>
    </row>
    <row r="40" spans="1:33" s="63" customFormat="1" ht="35.25" hidden="1" customHeight="1" x14ac:dyDescent="0.2">
      <c r="A40" s="102"/>
      <c r="B40" s="129"/>
      <c r="C40" s="129"/>
      <c r="Q40" s="236" t="s">
        <v>90</v>
      </c>
      <c r="R40" s="125">
        <v>5</v>
      </c>
      <c r="S40" s="126">
        <v>2</v>
      </c>
      <c r="T40" s="94"/>
      <c r="X40" s="118"/>
      <c r="Y40" s="118"/>
    </row>
    <row r="41" spans="1:33" s="63" customFormat="1" ht="27" hidden="1" customHeight="1" thickBot="1" x14ac:dyDescent="0.25">
      <c r="A41" s="102"/>
      <c r="B41" s="129"/>
      <c r="C41" s="129"/>
      <c r="Q41" s="171" t="s">
        <v>81</v>
      </c>
      <c r="R41" s="161">
        <f>COUNTIF($W$18:$W$32,5)</f>
        <v>0</v>
      </c>
      <c r="S41" s="161">
        <f>COUNTIF($W$18:$W$32,2)</f>
        <v>0</v>
      </c>
      <c r="V41" s="118"/>
    </row>
    <row r="42" spans="1:33" s="63" customFormat="1" ht="12.6" hidden="1" thickTop="1" x14ac:dyDescent="0.2">
      <c r="A42" s="102"/>
      <c r="B42" s="129"/>
      <c r="C42" s="129"/>
    </row>
    <row r="43" spans="1:33" s="63" customFormat="1" ht="12.6" hidden="1" thickTop="1" x14ac:dyDescent="0.2">
      <c r="A43" s="102"/>
      <c r="B43" s="129"/>
      <c r="C43" s="129"/>
    </row>
    <row r="44" spans="1:33" ht="13.8" hidden="1" thickTop="1" x14ac:dyDescent="0.2">
      <c r="C44" s="9">
        <v>11</v>
      </c>
      <c r="D44" s="9">
        <v>6</v>
      </c>
      <c r="T44" s="3"/>
      <c r="U44" s="3"/>
      <c r="V44" s="3"/>
      <c r="W44" s="3"/>
    </row>
    <row r="45" spans="1:33" ht="14.25" hidden="1" customHeight="1" x14ac:dyDescent="0.2">
      <c r="C45" s="10">
        <v>12</v>
      </c>
      <c r="D45" s="9">
        <v>5</v>
      </c>
      <c r="T45" s="3"/>
    </row>
    <row r="46" spans="1:33" ht="13.8" hidden="1" thickTop="1" x14ac:dyDescent="0.2">
      <c r="C46" s="9">
        <v>5</v>
      </c>
      <c r="D46" s="9">
        <v>4</v>
      </c>
    </row>
    <row r="47" spans="1:33" ht="13.8" hidden="1" thickTop="1" x14ac:dyDescent="0.2">
      <c r="C47" s="9">
        <v>4</v>
      </c>
      <c r="D47" s="9">
        <v>3</v>
      </c>
    </row>
    <row r="48" spans="1:33" ht="13.8" hidden="1" thickTop="1" x14ac:dyDescent="0.2">
      <c r="C48" s="9">
        <v>3</v>
      </c>
      <c r="D48" s="9">
        <v>2</v>
      </c>
    </row>
    <row r="49" spans="1:33" ht="13.8" hidden="1" thickTop="1" x14ac:dyDescent="0.2">
      <c r="C49" s="9">
        <v>2</v>
      </c>
      <c r="D49" s="9">
        <v>1</v>
      </c>
    </row>
    <row r="50" spans="1:33" ht="13.8" hidden="1" thickTop="1" x14ac:dyDescent="0.2">
      <c r="C50" s="9">
        <v>1</v>
      </c>
      <c r="D50" s="9">
        <v>0</v>
      </c>
    </row>
    <row r="51" spans="1:33" ht="13.8" hidden="1" thickTop="1" x14ac:dyDescent="0.2">
      <c r="C51" s="9">
        <v>0</v>
      </c>
      <c r="D51" s="10"/>
    </row>
    <row r="52" spans="1:33" ht="13.8" thickTop="1" x14ac:dyDescent="0.2"/>
    <row r="53" spans="1:33" x14ac:dyDescent="0.2">
      <c r="A53" s="183"/>
      <c r="B53" s="184"/>
      <c r="C53" s="184"/>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row>
    <row r="54" spans="1:33" x14ac:dyDescent="0.2">
      <c r="A54" s="183"/>
      <c r="B54" s="184"/>
      <c r="C54" s="184"/>
      <c r="D54" s="185"/>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row>
  </sheetData>
  <sheetProtection formatCells="0" formatColumns="0" formatRows="0" insertRows="0" deleteRows="0"/>
  <protectedRanges>
    <protectedRange password="834B" sqref="A33:IW60" name="集計"/>
  </protectedRanges>
  <mergeCells count="59">
    <mergeCell ref="A12:A16"/>
    <mergeCell ref="F13:F16"/>
    <mergeCell ref="Z38:AF38"/>
    <mergeCell ref="P34:P35"/>
    <mergeCell ref="C33:D33"/>
    <mergeCell ref="L13:P13"/>
    <mergeCell ref="L14:L16"/>
    <mergeCell ref="W35:W36"/>
    <mergeCell ref="N14:N16"/>
    <mergeCell ref="M34:M35"/>
    <mergeCell ref="Q13:Q16"/>
    <mergeCell ref="G33:K33"/>
    <mergeCell ref="W33:X33"/>
    <mergeCell ref="P14:P16"/>
    <mergeCell ref="D12:D16"/>
    <mergeCell ref="I34:I35"/>
    <mergeCell ref="K34:K35"/>
    <mergeCell ref="J34:J35"/>
    <mergeCell ref="C12:C16"/>
    <mergeCell ref="J14:J16"/>
    <mergeCell ref="B12:B16"/>
    <mergeCell ref="H34:H35"/>
    <mergeCell ref="G34:G35"/>
    <mergeCell ref="G13:K13"/>
    <mergeCell ref="G12:K12"/>
    <mergeCell ref="I14:I16"/>
    <mergeCell ref="E33:F33"/>
    <mergeCell ref="Z37:AC37"/>
    <mergeCell ref="L12:P12"/>
    <mergeCell ref="O34:O35"/>
    <mergeCell ref="L33:P33"/>
    <mergeCell ref="N34:N35"/>
    <mergeCell ref="R13:R16"/>
    <mergeCell ref="M14:M16"/>
    <mergeCell ref="L34:L35"/>
    <mergeCell ref="O14:O16"/>
    <mergeCell ref="Z33:AC33"/>
    <mergeCell ref="Z36:AC36"/>
    <mergeCell ref="Z35:AC35"/>
    <mergeCell ref="Z34:AC34"/>
    <mergeCell ref="T13:T16"/>
    <mergeCell ref="U33:V33"/>
    <mergeCell ref="Z12:Z16"/>
    <mergeCell ref="E6:F6"/>
    <mergeCell ref="X12:X15"/>
    <mergeCell ref="E13:E16"/>
    <mergeCell ref="AA12:AA16"/>
    <mergeCell ref="U12:U16"/>
    <mergeCell ref="Y12:Y15"/>
    <mergeCell ref="P2:Q3"/>
    <mergeCell ref="R2:T3"/>
    <mergeCell ref="U2:V3"/>
    <mergeCell ref="W2:AA3"/>
    <mergeCell ref="G14:G16"/>
    <mergeCell ref="H14:H16"/>
    <mergeCell ref="K14:K16"/>
    <mergeCell ref="V12:V16"/>
    <mergeCell ref="W12:W16"/>
    <mergeCell ref="S13:S16"/>
  </mergeCells>
  <phoneticPr fontId="2"/>
  <dataValidations xWindow="989" yWindow="654" count="7">
    <dataValidation type="list" allowBlank="1" showInputMessage="1" showErrorMessage="1" error="１～４の数字を入力してください" prompt="1. 20歳未満_x000a_2. 20～40歳未満_x000a_3. 40～65歳未満_x000a_4. 65歳以上_x000a_不明は空白" sqref="E18:E32" xr:uid="{00000000-0002-0000-0000-000000000000}">
      <formula1>$D$46:$D$49</formula1>
    </dataValidation>
    <dataValidation type="list" allowBlank="1" showInputMessage="1" showErrorMessage="1" error="１～３の数字を入力" prompt="1. 自立_x000a_2. 一部介助_x000a_3. 全面介助_x000a_不明は空白" sqref="F18:F32" xr:uid="{00000000-0002-0000-0000-000001000000}">
      <formula1>$D$47:$D$49</formula1>
    </dataValidation>
    <dataValidation type="list" allowBlank="1" showInputMessage="1" showErrorMessage="1" error="１か０の数字を入力" prompt="１．あり_x000a_０．なし_x000a_不明は空白" sqref="X18:Y32 G18:P32" xr:uid="{00000000-0002-0000-0000-000002000000}">
      <formula1>$D$49:$D$50</formula1>
    </dataValidation>
    <dataValidation type="list" allowBlank="1" showInputMessage="1" showErrorMessage="1" error="0～6を入力" prompt="区分数をそのまま入力" sqref="W18:W32" xr:uid="{00000000-0002-0000-0000-000003000000}">
      <formula1>$D$44:$D$50</formula1>
    </dataValidation>
    <dataValidation type="list" allowBlank="1" showInputMessage="1" showErrorMessage="1" error="０～５、１１、１２を入力" prompt="要支援１=11、要支援２=12_x000a_要介護は介護度１～５_x000a_なし０_x000a_不明空白" sqref="U18:U32" xr:uid="{00000000-0002-0000-0000-000004000000}">
      <formula1>$C$44:$C$51</formula1>
    </dataValidation>
    <dataValidation type="list" allowBlank="1" showInputMessage="1" showErrorMessage="1" error="０～３を入力" prompt="級数をそのまま入力、なし０、不明空白" sqref="V18:V32" xr:uid="{00000000-0002-0000-0000-000005000000}">
      <formula1>$D$47:$D$50</formula1>
    </dataValidation>
    <dataValidation allowBlank="1" showInputMessage="1" showErrorMessage="1" prompt="機関名_x000a_なしは０_x000a_不明は空白" sqref="Q18:T32" xr:uid="{00000000-0002-0000-0000-000006000000}"/>
  </dataValidations>
  <printOptions horizontalCentered="1" verticalCentered="1"/>
  <pageMargins left="0.43307086614173229" right="0.43307086614173229" top="0.59055118110236227" bottom="0.39370078740157483" header="0.31496062992125984" footer="0.31496062992125984"/>
  <pageSetup paperSize="9" scale="68"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5"/>
  <sheetViews>
    <sheetView showGridLines="0" zoomScale="70" zoomScaleNormal="70" zoomScaleSheetLayoutView="50" workbookViewId="0">
      <selection activeCell="Z21" sqref="Z21"/>
    </sheetView>
  </sheetViews>
  <sheetFormatPr defaultColWidth="9" defaultRowHeight="13.2" x14ac:dyDescent="0.2"/>
  <cols>
    <col min="1" max="1" width="4.44140625" style="12" customWidth="1"/>
    <col min="2" max="2" width="45.33203125" style="12" customWidth="1"/>
    <col min="3" max="3" width="7.77734375" style="12" customWidth="1"/>
    <col min="4" max="4" width="61.77734375" style="12" customWidth="1"/>
    <col min="5" max="5" width="29.6640625" style="12" customWidth="1"/>
    <col min="6" max="8" width="17.44140625" style="12" customWidth="1"/>
    <col min="9" max="9" width="18.88671875" style="12" customWidth="1"/>
    <col min="10" max="11" width="17.44140625" style="12" customWidth="1"/>
    <col min="12" max="12" width="2.88671875" style="12" customWidth="1"/>
    <col min="13" max="13" width="8.6640625" style="12" customWidth="1"/>
    <col min="14" max="14" width="2.88671875" style="12" customWidth="1"/>
    <col min="15" max="15" width="9.21875" style="12" customWidth="1"/>
    <col min="16" max="18" width="18" style="12" customWidth="1"/>
    <col min="19" max="20" width="16.77734375" style="12" customWidth="1"/>
    <col min="21" max="21" width="3.44140625" style="12" customWidth="1"/>
    <col min="22" max="16384" width="9" style="12"/>
  </cols>
  <sheetData>
    <row r="1" spans="1:23" ht="39" customHeight="1" thickBot="1" x14ac:dyDescent="0.25">
      <c r="A1" s="11" t="s">
        <v>148</v>
      </c>
    </row>
    <row r="2" spans="1:23" ht="36" customHeight="1" thickBot="1" x14ac:dyDescent="0.25">
      <c r="A2" s="253"/>
      <c r="B2" s="28"/>
      <c r="C2" s="28"/>
      <c r="D2" s="28"/>
      <c r="E2" s="28"/>
      <c r="F2" s="283" t="s">
        <v>145</v>
      </c>
      <c r="G2" s="420"/>
      <c r="H2" s="420"/>
      <c r="I2" s="283" t="s">
        <v>7</v>
      </c>
      <c r="J2" s="414"/>
      <c r="K2" s="414"/>
      <c r="L2" s="163"/>
    </row>
    <row r="3" spans="1:23" s="253" customFormat="1" ht="7.95" customHeight="1" x14ac:dyDescent="0.2">
      <c r="A3" s="251"/>
      <c r="B3" s="251"/>
      <c r="C3" s="251"/>
      <c r="D3" s="251"/>
      <c r="E3" s="251"/>
      <c r="F3" s="251"/>
      <c r="G3" s="251"/>
      <c r="H3" s="251"/>
      <c r="I3" s="251"/>
      <c r="J3" s="251"/>
      <c r="K3" s="251"/>
      <c r="L3" s="251"/>
      <c r="M3" s="28"/>
      <c r="N3" s="28"/>
      <c r="O3" s="28"/>
      <c r="P3" s="28"/>
      <c r="Q3" s="28"/>
      <c r="R3" s="28"/>
      <c r="S3" s="28"/>
      <c r="T3" s="252"/>
      <c r="U3" s="252"/>
      <c r="V3" s="252"/>
      <c r="W3" s="252"/>
    </row>
    <row r="4" spans="1:23" ht="36" customHeight="1" x14ac:dyDescent="0.2">
      <c r="A4" s="415" t="s">
        <v>44</v>
      </c>
      <c r="B4" s="415"/>
      <c r="C4" s="260">
        <f>COUNTA(B7:B16)</f>
        <v>0</v>
      </c>
      <c r="D4" s="255"/>
      <c r="E4" s="255"/>
      <c r="F4" s="256"/>
      <c r="G4" s="164"/>
      <c r="H4" s="164"/>
      <c r="I4" s="164"/>
      <c r="J4" s="164"/>
      <c r="K4" s="163"/>
      <c r="L4" s="163"/>
      <c r="M4" s="163"/>
      <c r="N4" s="163"/>
      <c r="O4" s="163"/>
      <c r="P4" s="163"/>
      <c r="Q4" s="255"/>
      <c r="R4" s="256"/>
      <c r="S4" s="254"/>
      <c r="T4" s="254"/>
    </row>
    <row r="5" spans="1:23" ht="7.95" customHeight="1" thickBot="1" x14ac:dyDescent="0.25">
      <c r="A5" s="163"/>
      <c r="B5" s="163"/>
      <c r="C5" s="163"/>
      <c r="D5" s="163"/>
      <c r="E5" s="163"/>
      <c r="F5" s="163"/>
      <c r="G5" s="163"/>
      <c r="H5" s="163"/>
      <c r="I5" s="163"/>
      <c r="J5" s="163"/>
      <c r="K5" s="163"/>
      <c r="L5" s="163"/>
      <c r="M5" s="163"/>
      <c r="N5" s="163"/>
      <c r="O5" s="163"/>
      <c r="P5" s="163"/>
      <c r="Q5" s="163"/>
      <c r="R5" s="163"/>
      <c r="S5" s="163"/>
      <c r="T5" s="163"/>
    </row>
    <row r="6" spans="1:23" s="14" customFormat="1" ht="117" customHeight="1" thickBot="1" x14ac:dyDescent="0.25">
      <c r="A6" s="261" t="s">
        <v>5</v>
      </c>
      <c r="B6" s="303" t="s">
        <v>141</v>
      </c>
      <c r="C6" s="418" t="s">
        <v>114</v>
      </c>
      <c r="D6" s="419"/>
      <c r="E6" s="303" t="s">
        <v>129</v>
      </c>
      <c r="F6" s="304" t="s">
        <v>130</v>
      </c>
      <c r="G6" s="305" t="s">
        <v>154</v>
      </c>
      <c r="H6" s="305" t="s">
        <v>131</v>
      </c>
      <c r="I6" s="305" t="s">
        <v>132</v>
      </c>
      <c r="J6" s="305" t="s">
        <v>133</v>
      </c>
      <c r="K6" s="306" t="s">
        <v>134</v>
      </c>
    </row>
    <row r="7" spans="1:23" s="13" customFormat="1" ht="69.900000000000006" customHeight="1" x14ac:dyDescent="0.2">
      <c r="A7" s="262">
        <v>1</v>
      </c>
      <c r="B7" s="15"/>
      <c r="C7" s="416"/>
      <c r="D7" s="417"/>
      <c r="E7" s="15"/>
      <c r="F7" s="257"/>
      <c r="G7" s="141"/>
      <c r="H7" s="16"/>
      <c r="I7" s="16"/>
      <c r="J7" s="139"/>
      <c r="K7" s="17"/>
    </row>
    <row r="8" spans="1:23" s="13" customFormat="1" ht="69.900000000000006" customHeight="1" x14ac:dyDescent="0.2">
      <c r="A8" s="263">
        <v>2</v>
      </c>
      <c r="B8" s="18"/>
      <c r="C8" s="406"/>
      <c r="D8" s="407"/>
      <c r="E8" s="18"/>
      <c r="F8" s="258"/>
      <c r="G8" s="143"/>
      <c r="H8" s="19"/>
      <c r="I8" s="19"/>
      <c r="J8" s="140"/>
      <c r="K8" s="20"/>
    </row>
    <row r="9" spans="1:23" s="13" customFormat="1" ht="69.900000000000006" customHeight="1" x14ac:dyDescent="0.2">
      <c r="A9" s="263">
        <v>3</v>
      </c>
      <c r="B9" s="18"/>
      <c r="C9" s="406"/>
      <c r="D9" s="407"/>
      <c r="E9" s="18"/>
      <c r="F9" s="258"/>
      <c r="G9" s="142"/>
      <c r="H9" s="19"/>
      <c r="I9" s="19"/>
      <c r="J9" s="140"/>
      <c r="K9" s="20"/>
    </row>
    <row r="10" spans="1:23" s="13" customFormat="1" ht="69.900000000000006" customHeight="1" x14ac:dyDescent="0.2">
      <c r="A10" s="263">
        <v>4</v>
      </c>
      <c r="B10" s="18"/>
      <c r="C10" s="406"/>
      <c r="D10" s="407"/>
      <c r="E10" s="18"/>
      <c r="F10" s="258"/>
      <c r="G10" s="142"/>
      <c r="H10" s="19"/>
      <c r="I10" s="19"/>
      <c r="J10" s="140"/>
      <c r="K10" s="20"/>
    </row>
    <row r="11" spans="1:23" s="13" customFormat="1" ht="69.900000000000006" customHeight="1" x14ac:dyDescent="0.2">
      <c r="A11" s="263">
        <v>5</v>
      </c>
      <c r="B11" s="18"/>
      <c r="C11" s="406"/>
      <c r="D11" s="407"/>
      <c r="E11" s="18"/>
      <c r="F11" s="258"/>
      <c r="G11" s="142"/>
      <c r="H11" s="19"/>
      <c r="I11" s="19"/>
      <c r="J11" s="140"/>
      <c r="K11" s="20"/>
    </row>
    <row r="12" spans="1:23" s="13" customFormat="1" ht="69.900000000000006" customHeight="1" x14ac:dyDescent="0.2">
      <c r="A12" s="263">
        <v>6</v>
      </c>
      <c r="B12" s="18"/>
      <c r="C12" s="406"/>
      <c r="D12" s="407"/>
      <c r="E12" s="18"/>
      <c r="F12" s="258"/>
      <c r="G12" s="142"/>
      <c r="H12" s="19"/>
      <c r="I12" s="19"/>
      <c r="J12" s="140"/>
      <c r="K12" s="20"/>
    </row>
    <row r="13" spans="1:23" s="13" customFormat="1" ht="69.900000000000006" customHeight="1" x14ac:dyDescent="0.2">
      <c r="A13" s="263">
        <v>7</v>
      </c>
      <c r="B13" s="18"/>
      <c r="C13" s="406"/>
      <c r="D13" s="407"/>
      <c r="E13" s="18"/>
      <c r="F13" s="258"/>
      <c r="G13" s="142"/>
      <c r="H13" s="19"/>
      <c r="I13" s="19"/>
      <c r="J13" s="140"/>
      <c r="K13" s="20"/>
    </row>
    <row r="14" spans="1:23" s="13" customFormat="1" ht="69.900000000000006" customHeight="1" x14ac:dyDescent="0.2">
      <c r="A14" s="263">
        <v>8</v>
      </c>
      <c r="B14" s="18"/>
      <c r="C14" s="406"/>
      <c r="D14" s="407"/>
      <c r="E14" s="18"/>
      <c r="F14" s="258"/>
      <c r="G14" s="142"/>
      <c r="H14" s="19"/>
      <c r="I14" s="19"/>
      <c r="J14" s="140"/>
      <c r="K14" s="20"/>
    </row>
    <row r="15" spans="1:23" s="13" customFormat="1" ht="69.900000000000006" customHeight="1" x14ac:dyDescent="0.2">
      <c r="A15" s="263">
        <v>9</v>
      </c>
      <c r="B15" s="18"/>
      <c r="C15" s="406"/>
      <c r="D15" s="407"/>
      <c r="E15" s="18"/>
      <c r="F15" s="258"/>
      <c r="G15" s="142"/>
      <c r="H15" s="19"/>
      <c r="I15" s="19"/>
      <c r="J15" s="140"/>
      <c r="K15" s="20"/>
    </row>
    <row r="16" spans="1:23" s="13" customFormat="1" ht="69.900000000000006" customHeight="1" thickBot="1" x14ac:dyDescent="0.25">
      <c r="A16" s="271">
        <v>10</v>
      </c>
      <c r="B16" s="272"/>
      <c r="C16" s="412"/>
      <c r="D16" s="413"/>
      <c r="E16" s="272"/>
      <c r="F16" s="273"/>
      <c r="G16" s="274"/>
      <c r="H16" s="274"/>
      <c r="I16" s="274"/>
      <c r="J16" s="275"/>
      <c r="K16" s="276"/>
    </row>
    <row r="17" spans="1:20" s="21" customFormat="1" ht="35.25" hidden="1" customHeight="1" x14ac:dyDescent="0.2">
      <c r="A17" s="267" t="s">
        <v>30</v>
      </c>
      <c r="B17" s="268">
        <f>D4</f>
        <v>0</v>
      </c>
      <c r="C17" s="269" t="s">
        <v>28</v>
      </c>
      <c r="D17" s="270" t="e">
        <f>SUM(#REF!)</f>
        <v>#REF!</v>
      </c>
      <c r="E17" s="268">
        <f>G4</f>
        <v>0</v>
      </c>
      <c r="F17" s="269" t="s">
        <v>1</v>
      </c>
      <c r="G17" s="270" t="e">
        <f>SUM(#REF!)</f>
        <v>#REF!</v>
      </c>
      <c r="H17" s="269" t="s">
        <v>1</v>
      </c>
      <c r="I17" s="270" t="e">
        <f>SUM(#REF!)</f>
        <v>#REF!</v>
      </c>
      <c r="J17" s="269" t="s">
        <v>1</v>
      </c>
      <c r="K17" s="270" t="e">
        <f>SUM(#REF!)</f>
        <v>#REF!</v>
      </c>
      <c r="L17" s="187" t="s">
        <v>29</v>
      </c>
      <c r="M17" s="186" t="e">
        <f>SUM(#REF!)</f>
        <v>#REF!</v>
      </c>
      <c r="N17" s="188" t="s">
        <v>29</v>
      </c>
      <c r="O17" s="189" t="s">
        <v>107</v>
      </c>
      <c r="P17" s="190"/>
      <c r="Q17" s="191"/>
      <c r="R17" s="191"/>
      <c r="S17" s="192"/>
      <c r="T17" s="193"/>
    </row>
    <row r="18" spans="1:20" ht="38.25" hidden="1" customHeight="1" x14ac:dyDescent="0.2">
      <c r="A18" s="194" t="s">
        <v>74</v>
      </c>
      <c r="B18" s="409" t="str">
        <f>IFERROR($B$17/$S$4*10,"-")</f>
        <v>-</v>
      </c>
      <c r="C18" s="401"/>
      <c r="D18" s="401" t="str">
        <f>IFERROR(D17/$S$4*10,"-")</f>
        <v>-</v>
      </c>
      <c r="E18" s="401"/>
      <c r="F18" s="401"/>
      <c r="G18" s="401" t="str">
        <f>IFERROR(G17/$S$4*10,"-")</f>
        <v>-</v>
      </c>
      <c r="H18" s="401"/>
      <c r="I18" s="401" t="str">
        <f>IFERROR(I17/$S$4*10,"-")</f>
        <v>-</v>
      </c>
      <c r="J18" s="401"/>
      <c r="K18" s="401" t="str">
        <f>IFERROR(K17/$S$4*10,"-")</f>
        <v>-</v>
      </c>
      <c r="L18" s="401"/>
      <c r="M18" s="401" t="str">
        <f>IFERROR(M17/$S$4*10,"-")</f>
        <v>-</v>
      </c>
      <c r="N18" s="402"/>
      <c r="O18" s="219" t="s">
        <v>105</v>
      </c>
      <c r="P18" s="195" t="s">
        <v>103</v>
      </c>
      <c r="Q18" s="196" t="s">
        <v>76</v>
      </c>
      <c r="R18" s="196" t="s">
        <v>76</v>
      </c>
      <c r="S18" s="197" t="s">
        <v>101</v>
      </c>
      <c r="T18" s="198" t="s">
        <v>101</v>
      </c>
    </row>
    <row r="19" spans="1:20" ht="38.25" hidden="1" customHeight="1" x14ac:dyDescent="0.2">
      <c r="A19" s="199" t="s">
        <v>43</v>
      </c>
      <c r="B19" s="410" t="s">
        <v>108</v>
      </c>
      <c r="C19" s="411"/>
      <c r="D19" s="200"/>
      <c r="E19" s="200"/>
      <c r="F19" s="201" t="s">
        <v>109</v>
      </c>
      <c r="G19" s="408" t="s">
        <v>110</v>
      </c>
      <c r="H19" s="408"/>
      <c r="I19" s="408" t="s">
        <v>111</v>
      </c>
      <c r="J19" s="408"/>
      <c r="K19" s="200"/>
      <c r="L19" s="201" t="s">
        <v>112</v>
      </c>
      <c r="M19" s="200"/>
      <c r="N19" s="202" t="s">
        <v>113</v>
      </c>
      <c r="O19" s="220" t="e">
        <f>COUNTIF(#REF!,"&gt;0")</f>
        <v>#REF!</v>
      </c>
      <c r="P19" s="203">
        <f>COUNTIF($G$7:$G$16,1)</f>
        <v>0</v>
      </c>
      <c r="Q19" s="204">
        <f>SUM(H7:H16)</f>
        <v>0</v>
      </c>
      <c r="R19" s="204">
        <f>SUM(I7:I16)</f>
        <v>0</v>
      </c>
      <c r="S19" s="205">
        <f>COUNTIF($J$7:$J$16,2)</f>
        <v>0</v>
      </c>
      <c r="T19" s="206">
        <f>COUNTIF($K$7:$K$16,2)</f>
        <v>0</v>
      </c>
    </row>
    <row r="20" spans="1:20" ht="38.25" hidden="1" customHeight="1" x14ac:dyDescent="0.2">
      <c r="A20" s="194" t="s">
        <v>31</v>
      </c>
      <c r="B20" s="403" t="str">
        <f>IFERROR(B17/#REF!*100000,"-")</f>
        <v>-</v>
      </c>
      <c r="C20" s="399"/>
      <c r="D20" s="399" t="str">
        <f>IFERROR(D17/#REF!*100000,"-")</f>
        <v>-</v>
      </c>
      <c r="E20" s="399"/>
      <c r="F20" s="399"/>
      <c r="G20" s="399" t="str">
        <f>IFERROR(G17/#REF!*100000,"-")</f>
        <v>-</v>
      </c>
      <c r="H20" s="399"/>
      <c r="I20" s="399" t="str">
        <f>IFERROR(I17/#REF!*100000,"-")</f>
        <v>-</v>
      </c>
      <c r="J20" s="399"/>
      <c r="K20" s="399" t="str">
        <f>IFERROR(K17/#REF!*100000,"-")</f>
        <v>-</v>
      </c>
      <c r="L20" s="399"/>
      <c r="M20" s="399" t="str">
        <f>IFERROR(M17/#REF!*100000,"-")</f>
        <v>-</v>
      </c>
      <c r="N20" s="400"/>
      <c r="O20" s="221" t="s">
        <v>89</v>
      </c>
      <c r="P20" s="195" t="s">
        <v>104</v>
      </c>
      <c r="Q20" s="196" t="s">
        <v>75</v>
      </c>
      <c r="R20" s="196" t="s">
        <v>75</v>
      </c>
      <c r="S20" s="207" t="s">
        <v>106</v>
      </c>
      <c r="T20" s="208" t="s">
        <v>106</v>
      </c>
    </row>
    <row r="21" spans="1:20" ht="38.25" hidden="1" customHeight="1" thickBot="1" x14ac:dyDescent="0.25">
      <c r="A21" s="209" t="s">
        <v>45</v>
      </c>
      <c r="B21" s="404" t="s">
        <v>77</v>
      </c>
      <c r="C21" s="405"/>
      <c r="D21" s="210"/>
      <c r="E21" s="210"/>
      <c r="F21" s="211" t="s">
        <v>47</v>
      </c>
      <c r="G21" s="210"/>
      <c r="H21" s="211" t="s">
        <v>47</v>
      </c>
      <c r="I21" s="210"/>
      <c r="J21" s="211" t="s">
        <v>47</v>
      </c>
      <c r="K21" s="210"/>
      <c r="L21" s="211" t="s">
        <v>46</v>
      </c>
      <c r="M21" s="210"/>
      <c r="N21" s="212" t="s">
        <v>46</v>
      </c>
      <c r="O21" s="222" t="str">
        <f>IFERROR(O19/D4,"-")</f>
        <v>-</v>
      </c>
      <c r="P21" s="213">
        <f>COUNTIF($G$7:$G$16,2)</f>
        <v>0</v>
      </c>
      <c r="Q21" s="214" t="str">
        <f>IFERROR(Q19/D4,"-")</f>
        <v>-</v>
      </c>
      <c r="R21" s="214" t="str">
        <f>IFERROR(R19/D4,"-")</f>
        <v>-</v>
      </c>
      <c r="S21" s="215">
        <f>COUNTIF($J$7:$J$16,1)</f>
        <v>0</v>
      </c>
      <c r="T21" s="216">
        <f>COUNTIF($K$7:$K$16,1)</f>
        <v>0</v>
      </c>
    </row>
    <row r="22" spans="1:20" hidden="1" x14ac:dyDescent="0.2">
      <c r="P22" s="22"/>
      <c r="Q22" s="22"/>
      <c r="R22" s="22"/>
      <c r="S22" s="22"/>
      <c r="T22" s="22"/>
    </row>
    <row r="23" spans="1:20" hidden="1" x14ac:dyDescent="0.2">
      <c r="P23" s="23"/>
      <c r="Q23" s="23"/>
      <c r="R23" s="23"/>
      <c r="S23" s="23"/>
      <c r="T23" s="12">
        <v>2</v>
      </c>
    </row>
    <row r="24" spans="1:20" hidden="1" x14ac:dyDescent="0.2">
      <c r="T24" s="24">
        <v>1</v>
      </c>
    </row>
    <row r="25" spans="1:20" hidden="1" x14ac:dyDescent="0.2">
      <c r="T25" s="24">
        <v>0</v>
      </c>
    </row>
  </sheetData>
  <sheetProtection formatCells="0" formatColumns="0" formatRows="0" insertRows="0" deleteRows="0"/>
  <mergeCells count="30">
    <mergeCell ref="J2:K2"/>
    <mergeCell ref="A4:B4"/>
    <mergeCell ref="C15:D15"/>
    <mergeCell ref="C14:D14"/>
    <mergeCell ref="C13:D13"/>
    <mergeCell ref="C7:D7"/>
    <mergeCell ref="C6:D6"/>
    <mergeCell ref="G2:H2"/>
    <mergeCell ref="C9:D9"/>
    <mergeCell ref="C8:D8"/>
    <mergeCell ref="B21:C21"/>
    <mergeCell ref="C12:D12"/>
    <mergeCell ref="C11:D11"/>
    <mergeCell ref="C10:D10"/>
    <mergeCell ref="I18:J18"/>
    <mergeCell ref="I19:J19"/>
    <mergeCell ref="G18:H18"/>
    <mergeCell ref="D20:F20"/>
    <mergeCell ref="B18:C18"/>
    <mergeCell ref="G19:H19"/>
    <mergeCell ref="B19:C19"/>
    <mergeCell ref="D18:F18"/>
    <mergeCell ref="C16:D16"/>
    <mergeCell ref="M20:N20"/>
    <mergeCell ref="M18:N18"/>
    <mergeCell ref="K20:L20"/>
    <mergeCell ref="B20:C20"/>
    <mergeCell ref="I20:J20"/>
    <mergeCell ref="G20:H20"/>
    <mergeCell ref="K18:L18"/>
  </mergeCells>
  <phoneticPr fontId="2"/>
  <dataValidations xWindow="842" yWindow="436" count="2">
    <dataValidation type="list" allowBlank="1" showInputMessage="1" showErrorMessage="1" error="１か０を入力" prompt="あり=１_x000a_なし=０" sqref="H7:I16" xr:uid="{00000000-0002-0000-0100-000000000000}">
      <formula1>$T$24:$T$25</formula1>
    </dataValidation>
    <dataValidation type="list" allowBlank="1" showInputMessage="1" showErrorMessage="1" error="2、１、０を入力" sqref="J7:K16 G7:G16" xr:uid="{00000000-0002-0000-0100-000001000000}">
      <formula1>$T$23:$T$25</formula1>
    </dataValidation>
  </dataValidations>
  <pageMargins left="0.43307086614173229" right="0.43307086614173229" top="0.59055118110236227" bottom="0.39370078740157483" header="0.31496062992125984" footer="0.31496062992125984"/>
  <pageSetup paperSize="9" scale="55"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3"/>
  <sheetViews>
    <sheetView zoomScale="60" zoomScaleNormal="60" zoomScaleSheetLayoutView="80" zoomScalePageLayoutView="70" workbookViewId="0">
      <selection activeCell="Z21" sqref="Z21"/>
    </sheetView>
  </sheetViews>
  <sheetFormatPr defaultColWidth="9" defaultRowHeight="13.2" x14ac:dyDescent="0.2"/>
  <cols>
    <col min="1" max="1" width="13.77734375" style="32" customWidth="1"/>
    <col min="2" max="2" width="9.6640625" style="33" customWidth="1"/>
    <col min="3" max="3" width="13.77734375" style="33" customWidth="1"/>
    <col min="4" max="4" width="14.77734375" style="33" customWidth="1"/>
    <col min="5" max="5" width="9.77734375" style="33" customWidth="1"/>
    <col min="6" max="7" width="87" style="33" customWidth="1"/>
    <col min="8" max="8" width="33.6640625" style="33" customWidth="1"/>
    <col min="9" max="9" width="26.109375" style="33" customWidth="1"/>
    <col min="10" max="10" width="5.77734375" style="33" customWidth="1"/>
    <col min="11" max="11" width="38.33203125" style="33" customWidth="1"/>
    <col min="12" max="16384" width="9" style="33"/>
  </cols>
  <sheetData>
    <row r="1" spans="1:11" s="35" customFormat="1" ht="34.200000000000003" customHeight="1" x14ac:dyDescent="0.2">
      <c r="A1" s="421" t="s">
        <v>149</v>
      </c>
      <c r="B1" s="421"/>
      <c r="C1" s="421"/>
      <c r="D1" s="421"/>
      <c r="E1" s="421"/>
      <c r="F1" s="421"/>
      <c r="G1" s="421"/>
      <c r="H1" s="34"/>
      <c r="I1" s="34"/>
      <c r="J1" s="34"/>
      <c r="K1" s="34"/>
    </row>
    <row r="2" spans="1:11" s="35" customFormat="1" ht="7.2" customHeight="1" thickBot="1" x14ac:dyDescent="0.25">
      <c r="A2" s="36"/>
      <c r="B2" s="36"/>
      <c r="C2" s="36"/>
      <c r="D2" s="36"/>
      <c r="E2" s="36"/>
      <c r="F2" s="36"/>
      <c r="G2" s="34"/>
      <c r="H2" s="34"/>
      <c r="I2" s="34"/>
      <c r="J2" s="34"/>
      <c r="K2" s="34"/>
    </row>
    <row r="3" spans="1:11" ht="34.200000000000003" customHeight="1" thickBot="1" x14ac:dyDescent="0.25">
      <c r="A3" s="259" t="s">
        <v>145</v>
      </c>
      <c r="B3" s="420"/>
      <c r="C3" s="420"/>
      <c r="D3" s="420"/>
      <c r="E3" s="259" t="s">
        <v>7</v>
      </c>
      <c r="F3" s="282"/>
    </row>
    <row r="4" spans="1:11" s="35" customFormat="1" ht="22.95" customHeight="1" thickBot="1" x14ac:dyDescent="0.25">
      <c r="A4" s="36"/>
      <c r="B4" s="36"/>
      <c r="C4" s="36"/>
      <c r="E4" s="266" t="s">
        <v>41</v>
      </c>
      <c r="G4" s="34"/>
      <c r="H4" s="34"/>
      <c r="I4" s="34"/>
      <c r="J4" s="34"/>
      <c r="K4" s="34"/>
    </row>
    <row r="5" spans="1:11" ht="46.5" customHeight="1" thickBot="1" x14ac:dyDescent="0.25">
      <c r="A5" s="427" t="s">
        <v>48</v>
      </c>
      <c r="B5" s="428"/>
      <c r="C5" s="428"/>
      <c r="D5" s="429"/>
      <c r="E5" s="40" t="s">
        <v>140</v>
      </c>
      <c r="F5" s="264" t="s">
        <v>99</v>
      </c>
      <c r="G5" s="265" t="s">
        <v>102</v>
      </c>
    </row>
    <row r="6" spans="1:11" ht="112.5" customHeight="1" x14ac:dyDescent="0.2">
      <c r="A6" s="430" t="s">
        <v>135</v>
      </c>
      <c r="B6" s="431"/>
      <c r="C6" s="431"/>
      <c r="D6" s="432"/>
      <c r="E6" s="232"/>
      <c r="F6" s="223"/>
      <c r="G6" s="224"/>
    </row>
    <row r="7" spans="1:11" ht="117.75" customHeight="1" x14ac:dyDescent="0.2">
      <c r="A7" s="433" t="s">
        <v>136</v>
      </c>
      <c r="B7" s="434"/>
      <c r="C7" s="434"/>
      <c r="D7" s="435"/>
      <c r="E7" s="225"/>
      <c r="F7" s="226"/>
      <c r="G7" s="227"/>
    </row>
    <row r="8" spans="1:11" ht="120" customHeight="1" x14ac:dyDescent="0.2">
      <c r="A8" s="433" t="s">
        <v>137</v>
      </c>
      <c r="B8" s="434"/>
      <c r="C8" s="434"/>
      <c r="D8" s="435"/>
      <c r="E8" s="225"/>
      <c r="F8" s="226"/>
      <c r="G8" s="227"/>
    </row>
    <row r="9" spans="1:11" ht="159.75" customHeight="1" x14ac:dyDescent="0.2">
      <c r="A9" s="433" t="s">
        <v>138</v>
      </c>
      <c r="B9" s="436"/>
      <c r="C9" s="441" t="s">
        <v>147</v>
      </c>
      <c r="D9" s="435"/>
      <c r="E9" s="225"/>
      <c r="F9" s="226"/>
      <c r="G9" s="227"/>
    </row>
    <row r="10" spans="1:11" ht="100.95" customHeight="1" x14ac:dyDescent="0.2">
      <c r="A10" s="437" t="s">
        <v>139</v>
      </c>
      <c r="B10" s="438"/>
      <c r="C10" s="442" t="s">
        <v>32</v>
      </c>
      <c r="D10" s="443"/>
      <c r="E10" s="225"/>
      <c r="F10" s="226"/>
      <c r="G10" s="227"/>
    </row>
    <row r="11" spans="1:11" ht="100.95" customHeight="1" thickBot="1" x14ac:dyDescent="0.25">
      <c r="A11" s="439"/>
      <c r="B11" s="440"/>
      <c r="C11" s="444" t="s">
        <v>33</v>
      </c>
      <c r="D11" s="445"/>
      <c r="E11" s="228"/>
      <c r="F11" s="229"/>
      <c r="G11" s="230"/>
    </row>
    <row r="12" spans="1:11" ht="100.95" customHeight="1" thickBot="1" x14ac:dyDescent="0.25">
      <c r="A12" s="422" t="s">
        <v>100</v>
      </c>
      <c r="B12" s="423"/>
      <c r="C12" s="423"/>
      <c r="D12" s="424"/>
      <c r="E12" s="231"/>
      <c r="F12" s="425"/>
      <c r="G12" s="426"/>
    </row>
    <row r="13" spans="1:11" s="39" customFormat="1" ht="14.25" customHeight="1" x14ac:dyDescent="0.2">
      <c r="A13" s="37"/>
      <c r="C13" s="38"/>
    </row>
  </sheetData>
  <sheetProtection formatCells="0" formatColumns="0" formatRows="0" insertHyperlinks="0" pivotTables="0"/>
  <mergeCells count="13">
    <mergeCell ref="A1:G1"/>
    <mergeCell ref="A12:D12"/>
    <mergeCell ref="F12:G12"/>
    <mergeCell ref="A5:D5"/>
    <mergeCell ref="A6:D6"/>
    <mergeCell ref="A7:D7"/>
    <mergeCell ref="A8:D8"/>
    <mergeCell ref="A9:B9"/>
    <mergeCell ref="A10:B11"/>
    <mergeCell ref="C9:D9"/>
    <mergeCell ref="C10:D10"/>
    <mergeCell ref="C11:D11"/>
    <mergeCell ref="B3:D3"/>
  </mergeCells>
  <phoneticPr fontId="2"/>
  <pageMargins left="0.43307086614173229" right="0.43307086614173229" top="0.59055118110236215" bottom="0.39370078740157483" header="0.31496062992125984" footer="0.31496062992125984"/>
  <pageSetup paperSize="9" scale="5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管轄地域における難病在宅療養者リスト」</vt:lpstr>
      <vt:lpstr>訪問看護ステーションの概況</vt:lpstr>
      <vt:lpstr>評価</vt:lpstr>
      <vt:lpstr>管轄地域における難病在宅療養者リスト」!Print_Area</vt:lpstr>
      <vt:lpstr>訪問看護ステーションの概況!Print_Area</vt:lpstr>
    </vt:vector>
  </TitlesOfParts>
  <Company>東京都神経科学総合研究所　難病ケア看護</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難病ケア看護</dc:creator>
  <cp:lastModifiedBy>kaoru</cp:lastModifiedBy>
  <cp:lastPrinted>2021-02-01T04:37:02Z</cp:lastPrinted>
  <dcterms:created xsi:type="dcterms:W3CDTF">2007-08-06T11:45:50Z</dcterms:created>
  <dcterms:modified xsi:type="dcterms:W3CDTF">2021-02-01T04:37:12Z</dcterms:modified>
</cp:coreProperties>
</file>